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6\Ingles\05-Mayo\"/>
    </mc:Choice>
  </mc:AlternateContent>
  <xr:revisionPtr revIDLastSave="0" documentId="13_ncr:1_{74B2470A-49A3-4B36-A6AF-6C6EA47994D3}" xr6:coauthVersionLast="47" xr6:coauthVersionMax="47" xr10:uidLastSave="{00000000-0000-0000-0000-000000000000}"/>
  <bookViews>
    <workbookView xWindow="-120" yWindow="-120" windowWidth="29040" windowHeight="15720" tabRatio="664" activeTab="1" xr2:uid="{00000000-000D-0000-FFFF-FFFF00000000}"/>
  </bookViews>
  <sheets>
    <sheet name="Fiscal Ext 2026 (USD) " sheetId="21" r:id="rId1"/>
    <sheet name="Fiscal Ext 2026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2026 (DOP) '!$B$11:$O$289</definedName>
    <definedName name="_xlnm._FilterDatabase" localSheetId="0" hidden="1">'Fiscal Ext 2026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1" i="21"/>
  <c r="O40" i="21" s="1"/>
  <c r="O46" i="21"/>
  <c r="C204" i="22"/>
  <c r="K137" i="22"/>
  <c r="N55" i="21"/>
  <c r="E54" i="22"/>
  <c r="C45" i="21"/>
  <c r="E55" i="21"/>
  <c r="G204" i="21"/>
  <c r="D146" i="21"/>
  <c r="G74" i="22"/>
  <c r="I44" i="22"/>
  <c r="N40" i="21"/>
  <c r="K55" i="21"/>
  <c r="M39" i="22"/>
  <c r="E204" i="22"/>
  <c r="F137" i="22"/>
  <c r="O165" i="21"/>
  <c r="H60" i="21"/>
  <c r="I59" i="22"/>
  <c r="F60" i="21"/>
  <c r="E39" i="22"/>
  <c r="H49" i="22"/>
  <c r="F143" i="22"/>
  <c r="O132" i="21"/>
  <c r="G45" i="21"/>
  <c r="H55" i="21"/>
  <c r="C147" i="21"/>
  <c r="C49" i="22"/>
  <c r="K143" i="22"/>
  <c r="N76" i="21"/>
  <c r="M204" i="22"/>
  <c r="L137" i="22"/>
  <c r="C89" i="22"/>
  <c r="O51" i="22"/>
  <c r="C50" i="21"/>
  <c r="O51" i="21"/>
  <c r="E60" i="21"/>
  <c r="G59" i="22"/>
  <c r="M204" i="21"/>
  <c r="J40" i="21"/>
  <c r="H204" i="21"/>
  <c r="C76" i="21"/>
  <c r="O77" i="21"/>
  <c r="O76" i="21" s="1"/>
  <c r="G49" i="22"/>
  <c r="G50" i="21"/>
  <c r="F50" i="21"/>
  <c r="N54" i="22"/>
  <c r="G204" i="22"/>
  <c r="L74" i="22"/>
  <c r="J204" i="22"/>
  <c r="I141" i="21"/>
  <c r="D203" i="21"/>
  <c r="L49" i="22"/>
  <c r="O53" i="21" l="1"/>
  <c r="O50" i="21" s="1"/>
  <c r="O47" i="21"/>
  <c r="O45" i="21" s="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L174" i="22" l="1"/>
  <c r="D273" i="21"/>
  <c r="D273" i="22"/>
  <c r="I109" i="21"/>
  <c r="M174" i="22"/>
  <c r="M106" i="22"/>
  <c r="E189" i="22"/>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N106" i="22"/>
  <c r="K109" i="21"/>
  <c r="I260" i="22"/>
  <c r="M268" i="22"/>
  <c r="H97" i="21"/>
  <c r="J97" i="21"/>
  <c r="K268" i="22"/>
  <c r="C260" i="22"/>
  <c r="D260" i="21"/>
  <c r="I97" i="21"/>
  <c r="E94" i="22"/>
  <c r="H260" i="21"/>
  <c r="F94" i="22"/>
  <c r="C97" i="21"/>
  <c r="N268" i="21"/>
  <c r="H94" i="22"/>
  <c r="I260" i="21"/>
  <c r="G97" i="21"/>
  <c r="J260" i="21"/>
  <c r="E97" i="21"/>
  <c r="O261" i="22"/>
  <c r="D97" i="21"/>
  <c r="I94" i="22"/>
  <c r="G260" i="21"/>
  <c r="C94" i="22"/>
  <c r="O95" i="22"/>
  <c r="O94" i="22" s="1"/>
  <c r="E260" i="21"/>
  <c r="M268" i="21"/>
  <c r="C260" i="21"/>
  <c r="E260" i="22"/>
  <c r="J94" i="22"/>
  <c r="D260" i="22"/>
  <c r="K268" i="21"/>
  <c r="O269" i="22"/>
  <c r="D94" i="22"/>
  <c r="G260" i="22"/>
  <c r="H260" i="22"/>
  <c r="L268" i="22"/>
  <c r="J260" i="22"/>
  <c r="N268" i="22"/>
  <c r="L268" i="21"/>
  <c r="G94" i="22"/>
  <c r="E188" i="22" l="1"/>
  <c r="E189" i="21"/>
  <c r="M259" i="22"/>
  <c r="K259" i="22"/>
  <c r="E246" i="21"/>
  <c r="E246" i="22"/>
  <c r="E92" i="21"/>
  <c r="E89" i="22"/>
  <c r="N259" i="21"/>
  <c r="J259" i="21"/>
  <c r="E259" i="21"/>
  <c r="D259" i="22"/>
  <c r="D259" i="21"/>
  <c r="K259" i="21"/>
  <c r="C259" i="22"/>
  <c r="O268" i="22"/>
  <c r="F260" i="22"/>
  <c r="J259" i="22"/>
  <c r="E259" i="22"/>
  <c r="H259" i="22"/>
  <c r="L259" i="22"/>
  <c r="N259" i="22"/>
  <c r="C259" i="21"/>
  <c r="I259" i="22"/>
  <c r="I259" i="21"/>
  <c r="M259" i="21"/>
  <c r="G259" i="21"/>
  <c r="L259" i="21"/>
  <c r="H259" i="21"/>
  <c r="G259" i="22"/>
  <c r="O260" i="22" l="1"/>
  <c r="E245" i="22"/>
  <c r="E245" i="21"/>
  <c r="E99" i="22"/>
  <c r="E274" i="21"/>
  <c r="E274" i="22"/>
  <c r="E102" i="21"/>
  <c r="F259" i="22"/>
  <c r="E273" i="22" l="1"/>
  <c r="E273" i="21"/>
  <c r="O259" i="22"/>
  <c r="F190" i="21"/>
  <c r="F69" i="22"/>
  <c r="F189" i="22"/>
  <c r="F71" i="21"/>
  <c r="F188" i="22" l="1"/>
  <c r="F189" i="21"/>
  <c r="F246" i="21"/>
  <c r="F89" i="22"/>
  <c r="F246" i="22"/>
  <c r="F92" i="21"/>
  <c r="F245" i="22" l="1"/>
  <c r="F245" i="21"/>
  <c r="F99" i="22"/>
  <c r="F274" i="22"/>
  <c r="F273" i="22" l="1"/>
  <c r="G190" i="21"/>
  <c r="G189" i="22"/>
  <c r="G71" i="21"/>
  <c r="G69" i="22"/>
  <c r="G188" i="22" l="1"/>
  <c r="G189" i="21"/>
  <c r="G89" i="22"/>
  <c r="G246" i="22"/>
  <c r="G246" i="21"/>
  <c r="G92" i="21"/>
  <c r="G245" i="21" l="1"/>
  <c r="G245" i="22"/>
  <c r="G274" i="22"/>
  <c r="G99" i="22"/>
  <c r="G102" i="21"/>
  <c r="G274" i="21"/>
  <c r="G273" i="21" l="1"/>
  <c r="G273" i="22"/>
  <c r="H71" i="21"/>
  <c r="H69" i="22"/>
  <c r="H189" i="22"/>
  <c r="H190" i="21"/>
  <c r="H189" i="21" l="1"/>
  <c r="H188" i="22"/>
  <c r="H246" i="22"/>
  <c r="H89" i="22"/>
  <c r="H246" i="21"/>
  <c r="H92" i="21"/>
  <c r="H245" i="21" l="1"/>
  <c r="H245" i="22"/>
  <c r="H102" i="21"/>
  <c r="H274" i="21"/>
  <c r="H99" i="22"/>
  <c r="H274" i="22"/>
  <c r="H273" i="22" l="1"/>
  <c r="H273" i="21"/>
  <c r="I189" i="22"/>
  <c r="I69" i="22"/>
  <c r="I190" i="21"/>
  <c r="I71" i="21"/>
  <c r="I189" i="21" l="1"/>
  <c r="I188" i="22"/>
  <c r="I92" i="21"/>
  <c r="I246" i="21"/>
  <c r="I89" i="22"/>
  <c r="I246" i="22"/>
  <c r="I245" i="22" l="1"/>
  <c r="I245" i="21"/>
  <c r="I274" i="22"/>
  <c r="I99" i="22"/>
  <c r="I102" i="21"/>
  <c r="I274" i="21"/>
  <c r="I273" i="21" l="1"/>
  <c r="I273" i="22"/>
  <c r="J190" i="21"/>
  <c r="J71" i="21"/>
  <c r="J69" i="22"/>
  <c r="J189" i="22"/>
  <c r="J188" i="22" l="1"/>
  <c r="J189" i="21"/>
  <c r="J246" i="22"/>
  <c r="J89" i="22"/>
  <c r="J92" i="21"/>
  <c r="J246" i="21"/>
  <c r="J245" i="21" l="1"/>
  <c r="J245" i="22"/>
  <c r="J274" i="22"/>
  <c r="J274" i="21"/>
  <c r="J102" i="21"/>
  <c r="J99" i="22"/>
  <c r="J273" i="21" l="1"/>
  <c r="J273" i="22"/>
  <c r="K190" i="21"/>
  <c r="K189" i="21" l="1"/>
  <c r="K71" i="21"/>
  <c r="K69" i="22"/>
  <c r="K189" i="22"/>
  <c r="K246" i="21"/>
  <c r="K245" i="21" l="1"/>
  <c r="K188" i="22"/>
  <c r="K92" i="21"/>
  <c r="K246" i="22"/>
  <c r="K274" i="21"/>
  <c r="K89" i="22"/>
  <c r="K273" i="21" l="1"/>
  <c r="K245" i="22"/>
  <c r="K102" i="21"/>
  <c r="K274" i="22"/>
  <c r="K99" i="22"/>
  <c r="L190" i="21"/>
  <c r="K273" i="22" l="1"/>
  <c r="L246" i="21"/>
  <c r="L189" i="21"/>
  <c r="L71" i="21"/>
  <c r="L69" i="22"/>
  <c r="L189" i="22"/>
  <c r="L246" i="22"/>
  <c r="L245" i="22" l="1"/>
  <c r="L245" i="21"/>
  <c r="L188" i="22"/>
  <c r="L89" i="22"/>
  <c r="L92" i="21"/>
  <c r="L274" i="21"/>
  <c r="L273" i="21" l="1"/>
  <c r="M190" i="21"/>
  <c r="L99" i="22"/>
  <c r="L274" i="22"/>
  <c r="L102" i="21"/>
  <c r="L273" i="22" l="1"/>
  <c r="M189" i="21"/>
  <c r="M71" i="21"/>
  <c r="M189" i="22"/>
  <c r="M69" i="22"/>
  <c r="M246" i="21"/>
  <c r="M245" i="21" l="1"/>
  <c r="M188" i="22"/>
  <c r="M92" i="21"/>
  <c r="M246" i="22"/>
  <c r="M274" i="21"/>
  <c r="M89" i="22"/>
  <c r="M273" i="21" l="1"/>
  <c r="M245" i="22"/>
  <c r="M274" i="22"/>
  <c r="M102" i="21"/>
  <c r="M99" i="22"/>
  <c r="N189" i="22"/>
  <c r="N190" i="21"/>
  <c r="N189" i="21" l="1"/>
  <c r="N188" i="22"/>
  <c r="M273" i="22"/>
  <c r="N246" i="21"/>
  <c r="N69" i="22"/>
  <c r="N71" i="21"/>
  <c r="N245" i="21" l="1"/>
  <c r="N246" i="22"/>
  <c r="N92" i="21"/>
  <c r="N89" i="22"/>
  <c r="N245" i="22" l="1"/>
  <c r="N274" i="21"/>
  <c r="N102" i="21"/>
  <c r="N274" i="22"/>
  <c r="N99" i="22"/>
  <c r="N273" i="21" l="1"/>
  <c r="N273" i="22"/>
  <c r="M16" i="21" l="1"/>
  <c r="N16" i="21"/>
  <c r="H16" i="21"/>
  <c r="L16" i="21"/>
  <c r="F16" i="21"/>
  <c r="I16" i="21"/>
  <c r="D16" i="21"/>
  <c r="O17" i="22"/>
  <c r="J16" i="21"/>
  <c r="E16" i="21"/>
  <c r="L15" i="21" l="1"/>
  <c r="E15" i="21"/>
  <c r="N15" i="21"/>
  <c r="D15" i="21"/>
  <c r="F15" i="21"/>
  <c r="H15" i="21"/>
  <c r="J15" i="21"/>
  <c r="M15" i="21"/>
  <c r="I15" i="21"/>
  <c r="H16" i="22" l="1"/>
  <c r="K16" i="22"/>
  <c r="D16" i="22" l="1"/>
  <c r="O19" i="22"/>
  <c r="O16" i="22" s="1"/>
  <c r="O15" i="22" s="1"/>
  <c r="C16" i="22"/>
  <c r="N16" i="22"/>
  <c r="G16" i="22"/>
  <c r="K15" i="22"/>
  <c r="I16" i="22"/>
  <c r="J16" i="22"/>
  <c r="H15" i="22"/>
  <c r="E16" i="22"/>
  <c r="F16" i="22"/>
  <c r="L16" i="22"/>
  <c r="M16" i="22"/>
  <c r="N15" i="22" l="1"/>
  <c r="F15" i="22"/>
  <c r="E15" i="22"/>
  <c r="C15" i="22"/>
  <c r="D15" i="22"/>
  <c r="M15" i="22"/>
  <c r="L15" i="22"/>
  <c r="J15" i="22"/>
  <c r="I15" i="22"/>
  <c r="G15" i="22"/>
  <c r="G16" i="21" l="1"/>
  <c r="G15" i="21" l="1"/>
  <c r="K16" i="21" l="1"/>
  <c r="K15" i="21" l="1"/>
  <c r="O19" i="21" l="1"/>
  <c r="O17" i="21"/>
  <c r="C16" i="21"/>
  <c r="O16" i="21" l="1"/>
  <c r="O15" i="21" s="1"/>
  <c r="C15" i="21"/>
  <c r="O18" i="21" l="1"/>
  <c r="O20" i="21"/>
  <c r="O18" i="22"/>
  <c r="O20" i="22"/>
  <c r="F260" i="21" l="1"/>
  <c r="O261" i="21"/>
  <c r="O260" i="21" s="1"/>
  <c r="O259" i="21" s="1"/>
  <c r="F259" i="21" l="1"/>
  <c r="F97" i="21" l="1"/>
  <c r="O98" i="21"/>
  <c r="O97" i="21" s="1"/>
  <c r="F274" i="21" l="1"/>
  <c r="F102" i="21"/>
  <c r="F273" i="21" l="1"/>
</calcChain>
</file>

<file path=xl/sharedStrings.xml><?xml version="1.0" encoding="utf-8"?>
<sst xmlns="http://schemas.openxmlformats.org/spreadsheetml/2006/main" count="517" uniqueCount="77">
  <si>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</si>
  <si>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</si>
  <si>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</si>
  <si>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</si>
  <si>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</si>
  <si>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</si>
  <si>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</si>
  <si>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</si>
  <si>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</si>
  <si>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</si>
  <si>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</si>
  <si>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</si>
  <si>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</si>
  <si>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</si>
  <si>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</si>
  <si>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</si>
  <si>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</si>
  <si>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</si>
  <si>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</si>
  <si>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</si>
  <si>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</si>
  <si>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</si>
  <si>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</si>
  <si>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</si>
  <si>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</si>
  <si>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</si>
  <si>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</si>
  <si>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</si>
  <si>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</si>
  <si>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</si>
  <si>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</si>
  <si>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</si>
  <si>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</si>
  <si>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</si>
  <si>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</si>
  <si>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</si>
  <si>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</si>
  <si>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</si>
  <si>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</si>
  <si>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</si>
  <si>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</si>
  <si>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</si>
  <si>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</si>
  <si>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</si>
  <si>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</si>
  <si>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</si>
  <si>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</si>
  <si>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</si>
  <si>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</si>
  <si>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</si>
  <si>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</si>
  <si>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</si>
  <si>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</si>
  <si>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</si>
  <si>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</si>
  <si>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</si>
  <si>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</si>
  <si>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</si>
  <si>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</si>
  <si>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</si>
  <si>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</si>
  <si>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</si>
  <si>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</si>
  <si>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</si>
  <si>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</si>
  <si>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</si>
  <si>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</si>
  <si>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</si>
  <si>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</si>
  <si>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</si>
  <si>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</si>
  <si>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</si>
  <si>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</si>
  <si>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</si>
  <si>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</si>
  <si>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</si>
  <si>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XXIII.- Payments of the Interest delays at the begining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</si>
</sst>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000_);_(* \(#,##0.0000\);_(* &quot;-&quot;??_);_(@_)"/>
    <numFmt numFmtId="170" formatCode="&quot;   &quot;@"/>
    <numFmt numFmtId="171" formatCode="&quot;      &quot;@"/>
    <numFmt numFmtId="172" formatCode="&quot;         &quot;@"/>
    <numFmt numFmtId="173" formatCode="&quot;            &quot;@"/>
    <numFmt numFmtId="174" formatCode="&quot;               &quot;@"/>
    <numFmt numFmtId="175" formatCode="[&gt;=0.05]#,##0.0;[&lt;=-0.05]\-#,##0.0;?0.0"/>
    <numFmt numFmtId="176" formatCode="[Black]#,##0.0;[Black]\-#,##0.0;;"/>
    <numFmt numFmtId="177" formatCode="[Black][&gt;0.05]#,##0.0;[Black][&lt;-0.05]\-#,##0.0;;"/>
    <numFmt numFmtId="178" formatCode="[Black][&gt;0.5]#,##0;[Black][&lt;-0.5]\-#,##0;;"/>
    <numFmt numFmtId="179" formatCode="_(* #,##0.00000_);_(* \(#,##0.00000\);_(* &quot;-&quot;??_);_(@_)"/>
    <numFmt numFmtId="180" formatCode="_(* #,##0.0_);_(* \(#,##0.0\);_(* &quot;-&quot;??_);_(@_)"/>
    <numFmt numFmtId="181" formatCode="mmm\ yyyy"/>
    <numFmt numFmtId="182" formatCode="&quot;Evolution of the External Public Debt of the Non-Financial Public Sector january - &quot;mmmm\ yyyy"/>
    <numFmt numFmtId="183" formatCode="&quot;Evolution of the External Public Debt of the Non-Financial Public Sector  &quot;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167" fontId="4"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7" fillId="0" borderId="0" applyFont="0" applyFill="0" applyBorder="0" applyAlignment="0" applyProtection="0"/>
    <xf numFmtId="167" fontId="7"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167" fontId="7"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5" fontId="13" fillId="0" borderId="0" applyFill="0" applyBorder="0" applyAlignment="0" applyProtection="0">
      <alignment horizontal="right"/>
    </xf>
    <xf numFmtId="175" fontId="13" fillId="0" borderId="0" applyFill="0" applyBorder="0" applyAlignment="0" applyProtection="0">
      <alignment horizontal="right"/>
    </xf>
    <xf numFmtId="175"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6" fontId="13"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167"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167" fontId="26" fillId="0" borderId="0" applyFont="0" applyFill="0" applyBorder="0" applyAlignment="0" applyProtection="0"/>
    <xf numFmtId="0" fontId="26" fillId="3" borderId="16" applyNumberFormat="0" applyFont="0" applyAlignment="0" applyProtection="0"/>
    <xf numFmtId="167" fontId="26" fillId="0" borderId="0" applyFont="0" applyFill="0" applyBorder="0" applyAlignment="0" applyProtection="0"/>
  </cellStyleXfs>
  <cellXfs count="159">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167" fontId="27" fillId="0" borderId="0" xfId="0" applyNumberFormat="1" applyFont="1"/>
    <xf numFmtId="168" fontId="27" fillId="0" borderId="0" xfId="0" applyNumberFormat="1" applyFont="1" applyAlignment="1">
      <alignment horizontal="left" indent="3"/>
    </xf>
    <xf numFmtId="0" fontId="6" fillId="0" borderId="0" xfId="38" applyFont="1"/>
    <xf numFmtId="0" fontId="27" fillId="0" borderId="0" xfId="38" applyFont="1"/>
    <xf numFmtId="167"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167" fontId="5" fillId="0" borderId="0" xfId="8" applyFont="1" applyFill="1" applyBorder="1" applyAlignment="1" applyProtection="1">
      <alignment horizontal="left" indent="1"/>
    </xf>
    <xf numFmtId="167" fontId="22" fillId="0" borderId="0" xfId="8" applyFont="1" applyFill="1" applyBorder="1" applyAlignment="1" applyProtection="1">
      <alignment horizontal="left" indent="1"/>
    </xf>
    <xf numFmtId="168" fontId="5" fillId="0" borderId="0" xfId="0" applyNumberFormat="1" applyFont="1" applyAlignment="1">
      <alignment horizontal="left" indent="1"/>
    </xf>
    <xf numFmtId="167" fontId="5" fillId="0" borderId="0" xfId="8" applyFont="1" applyFill="1" applyBorder="1" applyAlignment="1" applyProtection="1">
      <alignment horizontal="left" indent="3"/>
    </xf>
    <xf numFmtId="167" fontId="5" fillId="0" borderId="0" xfId="8" applyFont="1" applyFill="1" applyBorder="1" applyAlignment="1" applyProtection="1">
      <alignment horizontal="center"/>
    </xf>
    <xf numFmtId="167" fontId="22" fillId="0" borderId="0" xfId="8" applyFont="1" applyFill="1" applyBorder="1" applyAlignment="1" applyProtection="1">
      <alignment horizontal="left" indent="4"/>
    </xf>
    <xf numFmtId="167" fontId="6" fillId="0" borderId="0" xfId="8" applyFont="1" applyFill="1" applyBorder="1" applyAlignment="1" applyProtection="1">
      <alignment horizontal="left" indent="2"/>
    </xf>
    <xf numFmtId="167" fontId="6" fillId="0" borderId="0" xfId="8" applyFont="1" applyFill="1" applyBorder="1" applyProtection="1"/>
    <xf numFmtId="167" fontId="6" fillId="0" borderId="0" xfId="8" applyFont="1" applyBorder="1" applyAlignment="1">
      <alignment horizontal="left" indent="2"/>
    </xf>
    <xf numFmtId="167" fontId="24" fillId="0" borderId="0" xfId="8" applyFont="1" applyFill="1" applyBorder="1" applyProtection="1"/>
    <xf numFmtId="167" fontId="5" fillId="0" borderId="0" xfId="8" applyFont="1" applyFill="1" applyBorder="1" applyProtection="1"/>
    <xf numFmtId="167" fontId="5" fillId="0" borderId="12" xfId="8" applyFont="1" applyFill="1" applyBorder="1" applyAlignment="1" applyProtection="1">
      <alignment horizontal="left" indent="3"/>
    </xf>
    <xf numFmtId="180" fontId="29" fillId="0" borderId="0" xfId="9" applyNumberFormat="1" applyFont="1" applyFill="1" applyBorder="1" applyAlignment="1" applyProtection="1"/>
    <xf numFmtId="180" fontId="29" fillId="0" borderId="0" xfId="9" applyNumberFormat="1" applyFont="1" applyFill="1" applyBorder="1" applyAlignment="1" applyProtection="1">
      <alignment horizontal="center"/>
    </xf>
    <xf numFmtId="179" fontId="27" fillId="0" borderId="0" xfId="0" applyNumberFormat="1" applyFont="1" applyAlignment="1">
      <alignment horizontal="left" indent="3"/>
    </xf>
    <xf numFmtId="0" fontId="32" fillId="0" borderId="0" xfId="0" applyFont="1"/>
    <xf numFmtId="168" fontId="28" fillId="0" borderId="0" xfId="0" applyNumberFormat="1" applyFont="1" applyAlignment="1">
      <alignment horizontal="left" indent="1"/>
    </xf>
    <xf numFmtId="4" fontId="27" fillId="0" borderId="0" xfId="0" applyNumberFormat="1" applyFont="1" applyAlignment="1">
      <alignment horizontal="left" indent="3"/>
    </xf>
    <xf numFmtId="167"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167" fontId="27" fillId="0" borderId="0" xfId="8" applyFont="1" applyFill="1" applyProtection="1"/>
    <xf numFmtId="167" fontId="28" fillId="0" borderId="0" xfId="0" applyNumberFormat="1" applyFont="1"/>
    <xf numFmtId="167" fontId="6" fillId="0" borderId="0" xfId="0" applyNumberFormat="1" applyFont="1"/>
    <xf numFmtId="167" fontId="6" fillId="0" borderId="0" xfId="8" applyFont="1" applyBorder="1" applyAlignment="1" applyProtection="1">
      <alignment horizontal="left" indent="2"/>
    </xf>
    <xf numFmtId="169" fontId="29" fillId="0" borderId="0" xfId="8" applyNumberFormat="1" applyFont="1" applyFill="1" applyBorder="1" applyProtection="1"/>
    <xf numFmtId="167" fontId="22" fillId="0" borderId="0" xfId="0" applyNumberFormat="1" applyFont="1"/>
    <xf numFmtId="39" fontId="30" fillId="0" borderId="0" xfId="0" applyNumberFormat="1" applyFont="1"/>
    <xf numFmtId="39" fontId="27" fillId="0" borderId="0" xfId="0" applyNumberFormat="1" applyFont="1"/>
    <xf numFmtId="168" fontId="52" fillId="34" borderId="2" xfId="0" applyNumberFormat="1" applyFont="1" applyFill="1" applyBorder="1" applyAlignment="1">
      <alignment horizontal="center" vertical="center"/>
    </xf>
    <xf numFmtId="180" fontId="52" fillId="34" borderId="2" xfId="9" applyNumberFormat="1" applyFont="1" applyFill="1" applyBorder="1" applyAlignment="1" applyProtection="1">
      <alignment horizontal="center" vertical="center"/>
    </xf>
    <xf numFmtId="167" fontId="5" fillId="36" borderId="12" xfId="8" applyFont="1" applyFill="1" applyBorder="1" applyProtection="1"/>
    <xf numFmtId="167" fontId="5" fillId="36" borderId="0" xfId="8" applyFont="1" applyFill="1" applyBorder="1" applyProtection="1"/>
    <xf numFmtId="167" fontId="5" fillId="36" borderId="4" xfId="8" applyFont="1" applyFill="1" applyBorder="1" applyAlignment="1" applyProtection="1">
      <alignment horizontal="left" indent="2"/>
    </xf>
    <xf numFmtId="167" fontId="5" fillId="36" borderId="4" xfId="8" applyFont="1" applyFill="1" applyBorder="1" applyProtection="1"/>
    <xf numFmtId="39" fontId="5" fillId="36" borderId="4" xfId="120" applyNumberFormat="1" applyFont="1" applyFill="1" applyBorder="1"/>
    <xf numFmtId="167" fontId="5" fillId="36" borderId="3" xfId="8" applyFont="1" applyFill="1" applyBorder="1" applyProtection="1"/>
    <xf numFmtId="167" fontId="5" fillId="36" borderId="3" xfId="8" applyFont="1" applyFill="1" applyBorder="1" applyAlignment="1" applyProtection="1">
      <alignment horizontal="left" wrapText="1"/>
    </xf>
    <xf numFmtId="167"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80" fontId="6" fillId="0" borderId="0" xfId="8" applyNumberFormat="1" applyFont="1" applyFill="1" applyBorder="1" applyAlignment="1"/>
    <xf numFmtId="180" fontId="5" fillId="0" borderId="0" xfId="8" applyNumberFormat="1" applyFont="1" applyFill="1" applyBorder="1" applyAlignment="1"/>
    <xf numFmtId="180" fontId="27" fillId="0" borderId="0" xfId="8" applyNumberFormat="1" applyFont="1" applyFill="1" applyBorder="1" applyAlignment="1"/>
    <xf numFmtId="180" fontId="29" fillId="0" borderId="0" xfId="8" applyNumberFormat="1" applyFont="1" applyFill="1" applyBorder="1" applyAlignment="1"/>
    <xf numFmtId="180" fontId="19" fillId="0" borderId="0" xfId="8" applyNumberFormat="1" applyFont="1" applyFill="1" applyBorder="1" applyAlignment="1">
      <alignment horizontal="center"/>
    </xf>
    <xf numFmtId="180" fontId="52" fillId="34" borderId="2" xfId="8" applyNumberFormat="1" applyFont="1" applyFill="1" applyBorder="1" applyAlignment="1" applyProtection="1">
      <alignment horizontal="center" vertical="center"/>
    </xf>
    <xf numFmtId="180" fontId="29" fillId="36" borderId="11" xfId="8" applyNumberFormat="1" applyFont="1" applyFill="1" applyBorder="1" applyAlignment="1" applyProtection="1"/>
    <xf numFmtId="180" fontId="29" fillId="36" borderId="9" xfId="8" applyNumberFormat="1" applyFont="1" applyFill="1" applyBorder="1" applyAlignment="1" applyProtection="1"/>
    <xf numFmtId="180" fontId="29" fillId="0" borderId="1" xfId="8" applyNumberFormat="1" applyFont="1" applyFill="1" applyBorder="1" applyAlignment="1"/>
    <xf numFmtId="180" fontId="29" fillId="36" borderId="9" xfId="8" applyNumberFormat="1" applyFont="1" applyFill="1" applyBorder="1" applyAlignment="1"/>
    <xf numFmtId="180" fontId="2" fillId="0" borderId="1" xfId="8" applyNumberFormat="1" applyFont="1" applyFill="1" applyBorder="1" applyAlignment="1"/>
    <xf numFmtId="180" fontId="2" fillId="36" borderId="9" xfId="8" applyNumberFormat="1" applyFont="1" applyFill="1" applyBorder="1" applyAlignment="1"/>
    <xf numFmtId="180" fontId="6" fillId="0" borderId="1" xfId="8" applyNumberFormat="1" applyFont="1" applyFill="1" applyBorder="1" applyAlignment="1"/>
    <xf numFmtId="180" fontId="2" fillId="0" borderId="14" xfId="8" applyNumberFormat="1" applyFont="1" applyFill="1" applyBorder="1" applyAlignment="1"/>
    <xf numFmtId="180" fontId="2" fillId="0" borderId="9" xfId="8" applyNumberFormat="1" applyFont="1" applyFill="1" applyBorder="1" applyAlignment="1"/>
    <xf numFmtId="180" fontId="29" fillId="36" borderId="5" xfId="8" applyNumberFormat="1" applyFont="1" applyFill="1" applyBorder="1" applyAlignment="1"/>
    <xf numFmtId="180" fontId="29" fillId="36" borderId="6" xfId="8" applyNumberFormat="1" applyFont="1" applyFill="1" applyBorder="1" applyAlignment="1"/>
    <xf numFmtId="180" fontId="29" fillId="36" borderId="4" xfId="8" applyNumberFormat="1" applyFont="1" applyFill="1" applyBorder="1" applyAlignment="1"/>
    <xf numFmtId="180" fontId="5" fillId="0" borderId="0" xfId="8" applyNumberFormat="1" applyFont="1" applyFill="1" applyBorder="1" applyAlignment="1" applyProtection="1"/>
    <xf numFmtId="180" fontId="29" fillId="0" borderId="0" xfId="8" applyNumberFormat="1" applyFont="1" applyFill="1" applyBorder="1" applyAlignment="1" applyProtection="1"/>
    <xf numFmtId="180" fontId="5" fillId="0" borderId="0" xfId="8" applyNumberFormat="1" applyFont="1" applyFill="1" applyBorder="1" applyAlignment="1" applyProtection="1">
      <alignment horizontal="center"/>
    </xf>
    <xf numFmtId="180" fontId="29" fillId="0" borderId="0" xfId="8" applyNumberFormat="1" applyFont="1" applyFill="1" applyBorder="1" applyAlignment="1" applyProtection="1">
      <alignment horizontal="center"/>
    </xf>
    <xf numFmtId="180" fontId="29" fillId="36" borderId="6" xfId="8" applyNumberFormat="1" applyFont="1" applyFill="1" applyBorder="1" applyAlignment="1" applyProtection="1"/>
    <xf numFmtId="180" fontId="29" fillId="36" borderId="5" xfId="8" applyNumberFormat="1" applyFont="1" applyFill="1" applyBorder="1" applyAlignment="1" applyProtection="1"/>
    <xf numFmtId="180" fontId="2" fillId="0" borderId="13" xfId="8" applyNumberFormat="1" applyFont="1" applyFill="1" applyBorder="1" applyProtection="1">
      <protection locked="0"/>
    </xf>
    <xf numFmtId="180" fontId="2" fillId="0" borderId="0" xfId="8" applyNumberFormat="1" applyFont="1" applyFill="1" applyProtection="1">
      <protection locked="0"/>
    </xf>
    <xf numFmtId="180" fontId="31" fillId="0" borderId="1" xfId="8" applyNumberFormat="1" applyFont="1" applyFill="1" applyBorder="1" applyAlignment="1"/>
    <xf numFmtId="180" fontId="31" fillId="36" borderId="9" xfId="8" applyNumberFormat="1" applyFont="1" applyFill="1" applyBorder="1" applyAlignment="1"/>
    <xf numFmtId="180" fontId="2" fillId="0" borderId="1" xfId="8" applyNumberFormat="1" applyFont="1" applyFill="1" applyBorder="1" applyAlignment="1" applyProtection="1"/>
    <xf numFmtId="180" fontId="29" fillId="0" borderId="9" xfId="8" applyNumberFormat="1" applyFont="1" applyFill="1" applyBorder="1" applyAlignment="1" applyProtection="1"/>
    <xf numFmtId="180" fontId="6" fillId="0" borderId="15" xfId="8" applyNumberFormat="1" applyFont="1" applyFill="1" applyBorder="1" applyProtection="1">
      <protection locked="0"/>
    </xf>
    <xf numFmtId="180" fontId="6" fillId="0" borderId="13" xfId="8" applyNumberFormat="1" applyFont="1" applyFill="1" applyBorder="1" applyProtection="1">
      <protection locked="0"/>
    </xf>
    <xf numFmtId="180" fontId="31" fillId="0" borderId="0" xfId="8" applyNumberFormat="1" applyFont="1" applyFill="1" applyProtection="1">
      <protection locked="0"/>
    </xf>
    <xf numFmtId="180" fontId="6" fillId="0" borderId="1" xfId="8" applyNumberFormat="1" applyFont="1" applyFill="1" applyBorder="1" applyProtection="1">
      <protection locked="0"/>
    </xf>
    <xf numFmtId="180" fontId="2" fillId="0" borderId="9" xfId="8" applyNumberFormat="1" applyFont="1" applyFill="1" applyBorder="1" applyProtection="1">
      <protection locked="0"/>
    </xf>
    <xf numFmtId="180" fontId="2" fillId="0" borderId="1" xfId="8" applyNumberFormat="1" applyFont="1" applyFill="1" applyBorder="1" applyProtection="1">
      <protection locked="0"/>
    </xf>
    <xf numFmtId="180" fontId="5" fillId="36" borderId="5" xfId="8" applyNumberFormat="1" applyFont="1" applyFill="1" applyBorder="1" applyAlignment="1" applyProtection="1"/>
    <xf numFmtId="180" fontId="2" fillId="0" borderId="9" xfId="8" applyNumberFormat="1" applyFont="1" applyFill="1" applyBorder="1" applyAlignment="1" applyProtection="1"/>
    <xf numFmtId="180" fontId="5" fillId="36" borderId="9" xfId="8" applyNumberFormat="1" applyFont="1" applyFill="1" applyBorder="1" applyAlignment="1"/>
    <xf numFmtId="180" fontId="29" fillId="0" borderId="1" xfId="8" applyNumberFormat="1" applyFont="1" applyFill="1" applyBorder="1" applyAlignment="1" applyProtection="1"/>
    <xf numFmtId="180" fontId="6" fillId="0" borderId="0" xfId="8" applyNumberFormat="1" applyFont="1" applyFill="1"/>
    <xf numFmtId="180" fontId="24" fillId="0" borderId="0" xfId="8" applyNumberFormat="1" applyFont="1" applyFill="1" applyBorder="1" applyAlignment="1" applyProtection="1">
      <alignment horizontal="center"/>
    </xf>
    <xf numFmtId="180" fontId="5" fillId="36" borderId="7" xfId="8" applyNumberFormat="1" applyFont="1" applyFill="1" applyBorder="1" applyAlignment="1" applyProtection="1"/>
    <xf numFmtId="180" fontId="5" fillId="36" borderId="8" xfId="8" applyNumberFormat="1" applyFont="1" applyFill="1" applyBorder="1" applyAlignment="1" applyProtection="1"/>
    <xf numFmtId="180" fontId="5" fillId="36" borderId="6" xfId="8" applyNumberFormat="1" applyFont="1" applyFill="1" applyBorder="1" applyAlignment="1" applyProtection="1"/>
    <xf numFmtId="180" fontId="31" fillId="0" borderId="9" xfId="8" applyNumberFormat="1" applyFont="1" applyFill="1" applyBorder="1" applyAlignment="1"/>
    <xf numFmtId="180" fontId="6" fillId="0" borderId="9" xfId="8" applyNumberFormat="1" applyFont="1" applyFill="1" applyBorder="1" applyAlignment="1"/>
    <xf numFmtId="180" fontId="5" fillId="0" borderId="9" xfId="8" applyNumberFormat="1" applyFont="1" applyFill="1" applyBorder="1" applyAlignment="1"/>
    <xf numFmtId="180" fontId="5" fillId="36" borderId="5" xfId="8" applyNumberFormat="1" applyFont="1" applyFill="1" applyBorder="1" applyAlignment="1"/>
    <xf numFmtId="180" fontId="2" fillId="0" borderId="6" xfId="8" applyNumberFormat="1" applyFont="1" applyFill="1" applyBorder="1" applyAlignment="1" applyProtection="1"/>
    <xf numFmtId="180" fontId="29" fillId="0" borderId="5" xfId="8" applyNumberFormat="1" applyFont="1" applyFill="1" applyBorder="1" applyAlignment="1" applyProtection="1"/>
    <xf numFmtId="180" fontId="5" fillId="36" borderId="10" xfId="8" applyNumberFormat="1" applyFont="1" applyFill="1" applyBorder="1" applyAlignment="1" applyProtection="1"/>
    <xf numFmtId="180" fontId="29" fillId="0" borderId="9" xfId="8" applyNumberFormat="1" applyFont="1" applyFill="1" applyBorder="1" applyAlignment="1"/>
    <xf numFmtId="180" fontId="29" fillId="0" borderId="6" xfId="8" applyNumberFormat="1" applyFont="1" applyFill="1" applyBorder="1" applyAlignment="1" applyProtection="1"/>
    <xf numFmtId="180" fontId="5" fillId="36" borderId="11" xfId="8" applyNumberFormat="1" applyFont="1" applyFill="1" applyBorder="1" applyAlignment="1" applyProtection="1"/>
    <xf numFmtId="180" fontId="29" fillId="0" borderId="11" xfId="8" applyNumberFormat="1" applyFont="1" applyFill="1" applyBorder="1" applyAlignment="1"/>
    <xf numFmtId="180" fontId="5" fillId="36" borderId="10" xfId="8" applyNumberFormat="1" applyFont="1" applyFill="1" applyBorder="1" applyAlignment="1"/>
    <xf numFmtId="180" fontId="27" fillId="0" borderId="0" xfId="8" applyNumberFormat="1" applyFont="1" applyFill="1" applyBorder="1" applyAlignment="1" applyProtection="1"/>
    <xf numFmtId="180" fontId="6" fillId="0" borderId="0" xfId="9" applyNumberFormat="1" applyFont="1" applyFill="1" applyBorder="1" applyAlignment="1" applyProtection="1"/>
    <xf numFmtId="180" fontId="5" fillId="0" borderId="0" xfId="9" applyNumberFormat="1" applyFont="1" applyFill="1" applyBorder="1" applyAlignment="1" applyProtection="1"/>
    <xf numFmtId="180" fontId="27" fillId="0" borderId="0" xfId="9" applyNumberFormat="1" applyFont="1" applyFill="1" applyBorder="1" applyAlignment="1" applyProtection="1"/>
    <xf numFmtId="180" fontId="19" fillId="0" borderId="0" xfId="38" applyNumberFormat="1" applyFont="1" applyAlignment="1">
      <alignment horizontal="center"/>
    </xf>
    <xf numFmtId="180" fontId="6" fillId="0" borderId="0" xfId="8" applyNumberFormat="1" applyFont="1" applyFill="1" applyBorder="1" applyAlignment="1" applyProtection="1"/>
    <xf numFmtId="180" fontId="29" fillId="36" borderId="10" xfId="8" applyNumberFormat="1" applyFont="1" applyFill="1" applyBorder="1" applyAlignment="1" applyProtection="1"/>
    <xf numFmtId="180" fontId="29" fillId="36" borderId="5" xfId="137" applyNumberFormat="1" applyFont="1" applyFill="1" applyBorder="1" applyAlignment="1" applyProtection="1"/>
    <xf numFmtId="180" fontId="27" fillId="0" borderId="0" xfId="0" applyNumberFormat="1" applyFont="1"/>
    <xf numFmtId="180" fontId="29" fillId="36" borderId="5" xfId="9" applyNumberFormat="1" applyFont="1" applyFill="1" applyBorder="1" applyAlignment="1" applyProtection="1"/>
    <xf numFmtId="180" fontId="31" fillId="0" borderId="1" xfId="8" applyNumberFormat="1" applyFont="1" applyFill="1" applyBorder="1" applyAlignment="1" applyProtection="1"/>
    <xf numFmtId="180" fontId="2" fillId="0" borderId="0" xfId="8" applyNumberFormat="1" applyFont="1" applyFill="1" applyProtection="1"/>
    <xf numFmtId="180" fontId="6" fillId="0" borderId="1" xfId="8" applyNumberFormat="1" applyFont="1" applyFill="1" applyBorder="1" applyAlignment="1" applyProtection="1"/>
    <xf numFmtId="180" fontId="5" fillId="36" borderId="6" xfId="137" applyNumberFormat="1" applyFont="1" applyFill="1" applyBorder="1" applyAlignment="1" applyProtection="1"/>
    <xf numFmtId="180" fontId="6" fillId="0" borderId="1" xfId="9" applyNumberFormat="1" applyFont="1" applyFill="1" applyBorder="1" applyAlignment="1" applyProtection="1"/>
    <xf numFmtId="180" fontId="2" fillId="0" borderId="1" xfId="137" applyNumberFormat="1" applyFont="1" applyFill="1" applyBorder="1" applyAlignment="1" applyProtection="1"/>
    <xf numFmtId="180" fontId="37" fillId="0" borderId="1" xfId="8" applyNumberFormat="1" applyFont="1" applyFill="1" applyBorder="1" applyAlignment="1" applyProtection="1"/>
    <xf numFmtId="180" fontId="6" fillId="0" borderId="0" xfId="8" applyNumberFormat="1" applyFont="1" applyFill="1" applyProtection="1"/>
    <xf numFmtId="180" fontId="6" fillId="0" borderId="9" xfId="8" applyNumberFormat="1" applyFont="1" applyFill="1" applyBorder="1" applyAlignment="1" applyProtection="1"/>
    <xf numFmtId="180" fontId="31" fillId="0" borderId="9" xfId="8" applyNumberFormat="1" applyFont="1" applyFill="1" applyBorder="1" applyAlignment="1" applyProtection="1"/>
    <xf numFmtId="180" fontId="38" fillId="0" borderId="0" xfId="8" applyNumberFormat="1" applyFont="1" applyFill="1" applyProtection="1"/>
    <xf numFmtId="180" fontId="38" fillId="0" borderId="1" xfId="8" applyNumberFormat="1" applyFont="1" applyFill="1" applyBorder="1" applyAlignment="1" applyProtection="1"/>
    <xf numFmtId="180" fontId="38" fillId="0" borderId="9" xfId="8" applyNumberFormat="1" applyFont="1" applyFill="1" applyBorder="1" applyAlignment="1" applyProtection="1"/>
    <xf numFmtId="180" fontId="29" fillId="0" borderId="11" xfId="8" applyNumberFormat="1" applyFont="1" applyFill="1" applyBorder="1" applyAlignment="1" applyProtection="1"/>
    <xf numFmtId="180" fontId="2" fillId="36" borderId="9" xfId="8" applyNumberFormat="1" applyFont="1" applyFill="1" applyBorder="1" applyAlignment="1" applyProtection="1"/>
    <xf numFmtId="180" fontId="5" fillId="36" borderId="9" xfId="8" applyNumberFormat="1" applyFont="1" applyFill="1" applyBorder="1" applyAlignment="1" applyProtection="1"/>
    <xf numFmtId="180" fontId="29" fillId="36" borderId="9" xfId="9" applyNumberFormat="1" applyFont="1" applyFill="1" applyBorder="1" applyAlignment="1" applyProtection="1"/>
    <xf numFmtId="180" fontId="37" fillId="36" borderId="9" xfId="9" applyNumberFormat="1" applyFont="1" applyFill="1" applyBorder="1" applyAlignment="1" applyProtection="1"/>
    <xf numFmtId="180" fontId="37" fillId="36" borderId="9" xfId="8" applyNumberFormat="1" applyFont="1" applyFill="1" applyBorder="1" applyAlignment="1" applyProtection="1"/>
    <xf numFmtId="180" fontId="5" fillId="36" borderId="8" xfId="137" applyNumberFormat="1" applyFont="1" applyFill="1" applyBorder="1" applyAlignment="1" applyProtection="1"/>
    <xf numFmtId="180" fontId="5" fillId="36" borderId="5" xfId="137" applyNumberFormat="1" applyFont="1" applyFill="1" applyBorder="1" applyAlignment="1" applyProtection="1"/>
    <xf numFmtId="180" fontId="29" fillId="36" borderId="9" xfId="137" applyNumberFormat="1" applyFont="1" applyFill="1" applyBorder="1" applyAlignment="1" applyProtection="1"/>
    <xf numFmtId="180" fontId="37" fillId="36" borderId="9" xfId="137" applyNumberFormat="1" applyFont="1" applyFill="1" applyBorder="1" applyAlignment="1" applyProtection="1"/>
    <xf numFmtId="180" fontId="5" fillId="36" borderId="9" xfId="137" applyNumberFormat="1" applyFont="1" applyFill="1" applyBorder="1" applyAlignment="1" applyProtection="1"/>
    <xf numFmtId="180" fontId="39" fillId="36" borderId="9" xfId="137" applyNumberFormat="1" applyFont="1" applyFill="1" applyBorder="1" applyAlignment="1" applyProtection="1"/>
    <xf numFmtId="181" fontId="4" fillId="0" borderId="0" xfId="0" applyNumberFormat="1" applyFont="1"/>
    <xf numFmtId="0" fontId="1" fillId="0" borderId="0" xfId="0" applyFont="1" applyAlignment="1">
      <alignment horizontal="left" vertical="center"/>
    </xf>
    <xf numFmtId="0" fontId="19" fillId="0" borderId="0" xfId="38" applyFont="1" applyAlignment="1">
      <alignment horizontal="center"/>
    </xf>
    <xf numFmtId="183" fontId="21" fillId="0" borderId="0" xfId="38" applyNumberFormat="1" applyFont="1" applyAlignment="1">
      <alignment horizontal="center" wrapText="1"/>
    </xf>
    <xf numFmtId="168" fontId="23" fillId="0" borderId="2" xfId="38" applyNumberFormat="1" applyFont="1" applyBorder="1" applyAlignment="1">
      <alignment horizontal="center" wrapText="1"/>
    </xf>
    <xf numFmtId="168" fontId="18" fillId="35" borderId="2" xfId="38" applyNumberFormat="1" applyFont="1" applyFill="1" applyBorder="1" applyAlignment="1">
      <alignment horizontal="center"/>
    </xf>
    <xf numFmtId="167"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xf numFmtId="182" fontId="21" fillId="0" borderId="0" xfId="38" applyNumberFormat="1" applyFont="1" applyAlignment="1">
      <alignment horizontal="center" wrapText="1"/>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295"/>
  <sheetViews>
    <sheetView showGridLines="0" zoomScale="80" zoomScaleNormal="80" workbookViewId="0">
      <selection activeCell="R11" sqref="R11"/>
    </sheetView>
  </sheetViews>
  <sheetFormatPr defaultColWidth="9.140625" defaultRowHeight="15"/>
  <cols>
    <col min="1" max="1" width="1.7109375" style="2" bestFit="1" customWidth="1"/>
    <col min="2" max="2" width="71.7109375" style="2" bestFit="1" customWidth="1"/>
    <col min="3" max="3" width="8.140625" style="112" bestFit="1" customWidth="1"/>
    <col min="4" max="4" width="10" style="112" bestFit="1" customWidth="1"/>
    <col min="5" max="5" width="8.85546875" style="112" bestFit="1" customWidth="1"/>
    <col min="6" max="8" width="8.140625" style="112" bestFit="1" customWidth="1"/>
    <col min="9" max="9" width="10" style="112" bestFit="1" customWidth="1"/>
    <col min="10" max="11" width="8.85546875" style="112" bestFit="1" customWidth="1"/>
    <col min="12" max="12" width="10" style="115" bestFit="1" customWidth="1"/>
    <col min="13" max="14" width="8.140625" style="115" bestFit="1" customWidth="1"/>
    <col min="15" max="15" width="10.7109375" style="25" bestFit="1" customWidth="1"/>
    <col min="16" max="16" width="2.7109375" style="2" customWidth="1"/>
    <col min="17" max="17" width="8.5703125" style="2" bestFit="1" customWidth="1"/>
    <col min="18" max="16384" width="9.140625" style="2"/>
  </cols>
  <sheetData>
    <row r="1" spans="1:30" s="8" customFormat="1">
      <c r="B1" s="7"/>
      <c r="C1" s="113"/>
      <c r="D1" s="113"/>
      <c r="E1" s="113"/>
      <c r="F1" s="113"/>
      <c r="G1" s="113"/>
      <c r="H1" s="113"/>
      <c r="I1" s="113"/>
      <c r="J1" s="113"/>
      <c r="K1" s="113"/>
      <c r="L1" s="114"/>
      <c r="M1" s="115"/>
      <c r="N1" s="115"/>
      <c r="O1" s="25"/>
    </row>
    <row r="2" spans="1:30" s="8" customFormat="1">
      <c r="B2" s="7"/>
      <c r="C2" s="113"/>
      <c r="D2" s="113"/>
      <c r="E2" s="113"/>
      <c r="F2" s="113"/>
      <c r="G2" s="113"/>
      <c r="H2" s="113"/>
      <c r="I2" s="113"/>
      <c r="J2" s="113"/>
      <c r="K2" s="113"/>
      <c r="L2" s="114"/>
      <c r="M2" s="115"/>
      <c r="N2" s="115"/>
      <c r="O2" s="25"/>
    </row>
    <row r="3" spans="1:30" s="8" customFormat="1">
      <c r="B3" s="7"/>
      <c r="C3" s="113"/>
      <c r="D3" s="113"/>
      <c r="E3" s="113"/>
      <c r="F3" s="113"/>
      <c r="G3" s="113"/>
      <c r="H3" s="113"/>
      <c r="I3" s="113"/>
      <c r="J3" s="113"/>
      <c r="K3" s="113"/>
      <c r="L3" s="114"/>
      <c r="M3" s="115"/>
      <c r="N3" s="115"/>
      <c r="O3" s="25"/>
    </row>
    <row r="4" spans="1:30" s="8" customFormat="1">
      <c r="B4" s="7"/>
      <c r="C4" s="113"/>
      <c r="D4" s="113"/>
      <c r="E4" s="113"/>
      <c r="F4" s="113"/>
      <c r="G4" s="113"/>
      <c r="H4" s="113"/>
      <c r="I4" s="113"/>
      <c r="J4" s="113"/>
      <c r="K4" s="113"/>
      <c r="L4" s="114"/>
      <c r="M4" s="115"/>
      <c r="N4" s="115"/>
      <c r="O4" s="25"/>
    </row>
    <row r="5" spans="1:30" s="8" customFormat="1" ht="7.5" customHeight="1">
      <c r="B5" s="7"/>
      <c r="C5" s="113"/>
      <c r="D5" s="113"/>
      <c r="E5" s="113"/>
      <c r="F5" s="113"/>
      <c r="G5" s="113"/>
      <c r="H5" s="113"/>
      <c r="I5" s="113"/>
      <c r="J5" s="113"/>
      <c r="K5" s="113"/>
      <c r="L5" s="114"/>
      <c r="M5" s="115"/>
      <c r="N5" s="115"/>
      <c r="O5" s="25"/>
    </row>
    <row r="6" spans="1:30" s="8" customFormat="1" ht="9.75" customHeight="1">
      <c r="B6" s="149"/>
      <c r="C6" s="149"/>
      <c r="D6" s="149"/>
      <c r="E6" s="149"/>
      <c r="F6" s="149"/>
      <c r="G6" s="149"/>
      <c r="H6" s="149"/>
      <c r="I6" s="149"/>
      <c r="J6" s="149"/>
      <c r="K6" s="149"/>
      <c r="L6" s="149"/>
      <c r="M6" s="149"/>
      <c r="N6" s="149"/>
      <c r="O6" s="149"/>
    </row>
    <row r="7" spans="1:30" s="8" customFormat="1" ht="9.75" customHeight="1">
      <c r="B7" s="54"/>
      <c r="C7" s="116"/>
      <c r="D7" s="116"/>
      <c r="E7" s="116"/>
      <c r="F7" s="116"/>
      <c r="G7" s="116"/>
      <c r="H7" s="116"/>
      <c r="I7" s="116"/>
      <c r="J7" s="116"/>
      <c r="K7" s="116"/>
      <c r="L7" s="116"/>
      <c r="M7" s="116"/>
      <c r="N7" s="116"/>
      <c r="O7" s="116"/>
    </row>
    <row r="8" spans="1:30" s="8" customFormat="1" ht="9.75" customHeight="1">
      <c r="B8" s="54"/>
      <c r="C8" s="116"/>
      <c r="D8" s="116"/>
      <c r="E8" s="116"/>
      <c r="F8" s="116"/>
      <c r="G8" s="116"/>
      <c r="H8" s="116"/>
      <c r="I8" s="116"/>
      <c r="J8" s="116"/>
      <c r="K8" s="116"/>
      <c r="L8" s="116"/>
      <c r="M8" s="116"/>
      <c r="N8" s="116"/>
      <c r="O8" s="116"/>
    </row>
    <row r="9" spans="1:30" s="8" customFormat="1" ht="18">
      <c r="B9" s="150">
        <v>46143</v>
      </c>
      <c r="C9" s="150"/>
      <c r="D9" s="150"/>
      <c r="E9" s="150"/>
      <c r="F9" s="150"/>
      <c r="G9" s="150"/>
      <c r="H9" s="150"/>
      <c r="I9" s="150"/>
      <c r="J9" s="150"/>
      <c r="K9" s="150"/>
      <c r="L9" s="150"/>
      <c r="M9" s="150"/>
      <c r="N9" s="150"/>
      <c r="O9" s="150"/>
      <c r="Q9" s="35"/>
    </row>
    <row r="10" spans="1:30" s="8" customFormat="1" ht="17.25" customHeight="1" thickBot="1">
      <c r="B10" s="151" t="s">
        <v>39</v>
      </c>
      <c r="C10" s="151"/>
      <c r="D10" s="151"/>
      <c r="E10" s="151"/>
      <c r="F10" s="151"/>
      <c r="G10" s="151"/>
      <c r="H10" s="151"/>
      <c r="I10" s="151"/>
      <c r="J10" s="151"/>
      <c r="K10" s="151"/>
      <c r="L10" s="151"/>
      <c r="M10" s="151"/>
      <c r="N10" s="151"/>
      <c r="O10" s="151"/>
    </row>
    <row r="11" spans="1:30" s="1" customFormat="1" ht="33.75" customHeight="1" thickBot="1">
      <c r="B11" s="43" t="s">
        <v>7</v>
      </c>
      <c r="C11" s="44" t="s">
        <v>8</v>
      </c>
      <c r="D11" s="44" t="s">
        <v>1</v>
      </c>
      <c r="E11" s="44" t="s">
        <v>2</v>
      </c>
      <c r="F11" s="44" t="s">
        <v>9</v>
      </c>
      <c r="G11" s="44" t="s">
        <v>3</v>
      </c>
      <c r="H11" s="60" t="s">
        <v>4</v>
      </c>
      <c r="I11" s="60" t="s">
        <v>5</v>
      </c>
      <c r="J11" s="44" t="s">
        <v>29</v>
      </c>
      <c r="K11" s="44" t="s">
        <v>30</v>
      </c>
      <c r="L11" s="44" t="s">
        <v>31</v>
      </c>
      <c r="M11" s="44" t="s">
        <v>32</v>
      </c>
      <c r="N11" s="44" t="s">
        <v>33</v>
      </c>
      <c r="O11" s="44" t="s">
        <v>6</v>
      </c>
    </row>
    <row r="12" spans="1:30">
      <c r="B12" s="11"/>
      <c r="C12" s="117"/>
      <c r="D12" s="117"/>
      <c r="E12" s="117"/>
      <c r="F12" s="117"/>
      <c r="G12" s="117"/>
      <c r="H12" s="117"/>
      <c r="I12" s="117"/>
    </row>
    <row r="13" spans="1:30" ht="16.5" thickBot="1">
      <c r="A13" s="53" t="s">
        <v>73</v>
      </c>
      <c r="B13" s="152" t="s">
        <v>10</v>
      </c>
      <c r="C13" s="152"/>
      <c r="D13" s="152"/>
      <c r="E13" s="152"/>
      <c r="F13" s="152"/>
      <c r="G13" s="152"/>
      <c r="H13" s="152"/>
      <c r="I13" s="152"/>
      <c r="J13" s="152"/>
      <c r="K13" s="152"/>
      <c r="L13" s="152"/>
      <c r="M13" s="152"/>
      <c r="N13" s="152"/>
      <c r="O13" s="152"/>
    </row>
    <row r="14" spans="1:30" ht="14.25">
      <c r="B14" s="11"/>
      <c r="C14" s="117"/>
      <c r="D14" s="117"/>
      <c r="E14" s="117"/>
      <c r="F14" s="117"/>
      <c r="G14" s="117"/>
      <c r="H14" s="117"/>
      <c r="I14" s="117"/>
      <c r="O14" s="115"/>
    </row>
    <row r="15" spans="1:30" ht="15.75" thickBot="1">
      <c r="B15" s="45" t="s">
        <v>11</v>
      </c>
      <c r="C15" s="118">
        <f t="shared" ref="C15:N15" si="0">+C16+C23</f>
        <v>14.611491836999999</v>
      </c>
      <c r="D15" s="118">
        <f t="shared" si="0"/>
        <v>2752.5</v>
      </c>
      <c r="E15" s="118">
        <f t="shared" ref="E15" si="1">+E16+E23</f>
        <v>63.393465759999998</v>
      </c>
      <c r="F15" s="118">
        <f t="shared" si="0"/>
        <v>15.773522010000001</v>
      </c>
      <c r="G15" s="118">
        <f t="shared" si="0"/>
        <v>47.574489394000004</v>
      </c>
      <c r="H15" s="118">
        <f t="shared" si="0"/>
        <v>0</v>
      </c>
      <c r="I15" s="118">
        <f t="shared" si="0"/>
        <v>0</v>
      </c>
      <c r="J15" s="118">
        <f t="shared" si="0"/>
        <v>0</v>
      </c>
      <c r="K15" s="118">
        <f t="shared" si="0"/>
        <v>0</v>
      </c>
      <c r="L15" s="118">
        <f t="shared" si="0"/>
        <v>0</v>
      </c>
      <c r="M15" s="118">
        <f t="shared" si="0"/>
        <v>0</v>
      </c>
      <c r="N15" s="118">
        <f t="shared" si="0"/>
        <v>0</v>
      </c>
      <c r="O15" s="118">
        <f t="shared" ref="O15" si="2">+O16+O23</f>
        <v>2893.852969001</v>
      </c>
      <c r="P15" s="5"/>
      <c r="Q15" s="5"/>
      <c r="R15" s="5"/>
      <c r="S15" s="5"/>
      <c r="T15" s="5"/>
      <c r="U15" s="5"/>
      <c r="V15" s="5"/>
      <c r="W15" s="5"/>
      <c r="X15" s="5"/>
      <c r="Y15" s="5"/>
      <c r="Z15" s="5"/>
      <c r="AA15" s="5"/>
      <c r="AB15" s="5"/>
      <c r="AC15" s="5"/>
      <c r="AD15" s="5"/>
    </row>
    <row r="16" spans="1:30" ht="15.75" thickTop="1">
      <c r="B16" s="46" t="s">
        <v>12</v>
      </c>
      <c r="C16" s="62">
        <f>+C17+C19</f>
        <v>14.611491836999999</v>
      </c>
      <c r="D16" s="62">
        <f t="shared" ref="D16:N16" si="3">+D17+D19</f>
        <v>2752.5</v>
      </c>
      <c r="E16" s="62">
        <f>+E17+E19</f>
        <v>63.393465759999998</v>
      </c>
      <c r="F16" s="62">
        <f t="shared" si="3"/>
        <v>15.773522010000001</v>
      </c>
      <c r="G16" s="62">
        <f t="shared" si="3"/>
        <v>47.574489394000004</v>
      </c>
      <c r="H16" s="62">
        <f t="shared" ref="H16" si="4">+H17+H19</f>
        <v>0</v>
      </c>
      <c r="I16" s="62">
        <f t="shared" si="3"/>
        <v>0</v>
      </c>
      <c r="J16" s="62">
        <f t="shared" si="3"/>
        <v>0</v>
      </c>
      <c r="K16" s="62">
        <f t="shared" si="3"/>
        <v>0</v>
      </c>
      <c r="L16" s="62">
        <f t="shared" ref="L16" si="5">+L17+L19</f>
        <v>0</v>
      </c>
      <c r="M16" s="62">
        <f t="shared" si="3"/>
        <v>0</v>
      </c>
      <c r="N16" s="62">
        <f t="shared" si="3"/>
        <v>0</v>
      </c>
      <c r="O16" s="62">
        <f>+O17+O19</f>
        <v>2893.852969001</v>
      </c>
      <c r="P16" s="5"/>
      <c r="Q16" s="5"/>
    </row>
    <row r="17" spans="2:21" s="4" customFormat="1">
      <c r="B17" s="13" t="s">
        <v>13</v>
      </c>
      <c r="C17" s="94">
        <v>14.039366836999999</v>
      </c>
      <c r="D17" s="94">
        <v>2.5</v>
      </c>
      <c r="E17" s="94">
        <v>50.832525369999999</v>
      </c>
      <c r="F17" s="94">
        <v>15.773522010000001</v>
      </c>
      <c r="G17" s="94">
        <v>47.574489394000004</v>
      </c>
      <c r="H17" s="94">
        <v>0</v>
      </c>
      <c r="I17" s="94">
        <v>0</v>
      </c>
      <c r="J17" s="94">
        <v>0</v>
      </c>
      <c r="K17" s="94">
        <v>0</v>
      </c>
      <c r="L17" s="94">
        <v>0</v>
      </c>
      <c r="M17" s="94">
        <v>0</v>
      </c>
      <c r="N17" s="94">
        <v>0</v>
      </c>
      <c r="O17" s="62">
        <f>SUM(C17:N17)</f>
        <v>130.71990361100001</v>
      </c>
      <c r="P17" s="5"/>
      <c r="Q17" s="5"/>
      <c r="R17" s="2"/>
      <c r="S17" s="2"/>
      <c r="T17" s="2"/>
      <c r="U17" s="2"/>
    </row>
    <row r="18" spans="2:21" s="3" customFormat="1">
      <c r="B18" s="14" t="s">
        <v>14</v>
      </c>
      <c r="C18" s="94">
        <v>0</v>
      </c>
      <c r="D18" s="94">
        <v>0</v>
      </c>
      <c r="E18" s="94">
        <v>0</v>
      </c>
      <c r="F18" s="94">
        <v>0</v>
      </c>
      <c r="G18" s="94">
        <v>0</v>
      </c>
      <c r="H18" s="94">
        <v>0</v>
      </c>
      <c r="I18" s="94">
        <v>0</v>
      </c>
      <c r="J18" s="94">
        <v>0</v>
      </c>
      <c r="K18" s="94">
        <v>0</v>
      </c>
      <c r="L18" s="94">
        <v>0</v>
      </c>
      <c r="M18" s="94">
        <v>0</v>
      </c>
      <c r="N18" s="94">
        <v>0</v>
      </c>
      <c r="O18" s="136">
        <f>SUM(C18:N18)</f>
        <v>0</v>
      </c>
      <c r="P18" s="36"/>
      <c r="Q18" s="5"/>
      <c r="R18" s="2"/>
      <c r="S18" s="2"/>
      <c r="T18" s="2"/>
      <c r="U18" s="2"/>
    </row>
    <row r="19" spans="2:21" s="12" customFormat="1">
      <c r="B19" s="15" t="s">
        <v>40</v>
      </c>
      <c r="C19" s="94">
        <v>0.57212499999999999</v>
      </c>
      <c r="D19" s="94">
        <v>2750</v>
      </c>
      <c r="E19" s="94">
        <v>12.560940390000001</v>
      </c>
      <c r="F19" s="94">
        <v>0</v>
      </c>
      <c r="G19" s="94">
        <v>0</v>
      </c>
      <c r="H19" s="94">
        <v>0</v>
      </c>
      <c r="I19" s="94">
        <v>0</v>
      </c>
      <c r="J19" s="94">
        <v>0</v>
      </c>
      <c r="K19" s="94">
        <v>0</v>
      </c>
      <c r="L19" s="94">
        <v>0</v>
      </c>
      <c r="M19" s="94">
        <v>0</v>
      </c>
      <c r="N19" s="94">
        <v>0</v>
      </c>
      <c r="O19" s="137">
        <f>SUM(C19:N19)</f>
        <v>2763.13306539</v>
      </c>
      <c r="P19" s="37"/>
      <c r="Q19" s="5"/>
      <c r="R19" s="11"/>
      <c r="S19" s="11"/>
      <c r="T19" s="11"/>
      <c r="U19" s="11"/>
    </row>
    <row r="20" spans="2:21" s="3" customFormat="1">
      <c r="B20" s="29" t="s">
        <v>14</v>
      </c>
      <c r="C20" s="94">
        <v>0.57212499999999999</v>
      </c>
      <c r="D20" s="94">
        <v>2.2687499999999998</v>
      </c>
      <c r="E20" s="94">
        <v>0</v>
      </c>
      <c r="F20" s="94">
        <v>0</v>
      </c>
      <c r="G20" s="94">
        <v>0</v>
      </c>
      <c r="H20" s="94">
        <v>0</v>
      </c>
      <c r="I20" s="94">
        <v>0</v>
      </c>
      <c r="J20" s="94">
        <v>0</v>
      </c>
      <c r="K20" s="94">
        <v>0</v>
      </c>
      <c r="L20" s="94">
        <v>0</v>
      </c>
      <c r="M20" s="94">
        <v>0</v>
      </c>
      <c r="N20" s="94">
        <v>0</v>
      </c>
      <c r="O20" s="136">
        <f>SUM(C20:N20)</f>
        <v>2.8408749999999996</v>
      </c>
      <c r="P20" s="5"/>
      <c r="Q20" s="5"/>
      <c r="R20" s="2"/>
      <c r="S20" s="2"/>
      <c r="T20" s="2"/>
      <c r="U20" s="2"/>
    </row>
    <row r="21" spans="2:21" s="3" customFormat="1" ht="14.25">
      <c r="B21" s="29"/>
      <c r="C21" s="83"/>
      <c r="D21" s="83"/>
      <c r="E21" s="83"/>
      <c r="F21" s="83"/>
      <c r="G21" s="83"/>
      <c r="H21" s="83"/>
      <c r="I21" s="83"/>
      <c r="J21" s="83"/>
      <c r="K21" s="83"/>
      <c r="L21" s="83"/>
      <c r="M21" s="83"/>
      <c r="N21" s="83"/>
      <c r="O21" s="136">
        <f>SUM(C21:N21)</f>
        <v>0</v>
      </c>
      <c r="P21" s="5"/>
      <c r="Q21" s="5"/>
      <c r="R21" s="2"/>
      <c r="S21" s="2"/>
      <c r="T21" s="2"/>
      <c r="U21" s="2"/>
    </row>
    <row r="22" spans="2:21" s="3" customFormat="1" ht="14.25">
      <c r="B22" s="29"/>
      <c r="C22" s="83"/>
      <c r="D22" s="83"/>
      <c r="E22" s="83"/>
      <c r="F22" s="83"/>
      <c r="G22" s="83"/>
      <c r="H22" s="83"/>
      <c r="I22" s="83"/>
      <c r="J22" s="83"/>
      <c r="K22" s="83"/>
      <c r="L22" s="83"/>
      <c r="M22" s="83"/>
      <c r="N22" s="83"/>
      <c r="O22" s="136"/>
      <c r="P22" s="5"/>
      <c r="Q22" s="5"/>
      <c r="R22" s="2"/>
      <c r="S22" s="2"/>
      <c r="T22" s="2"/>
      <c r="U22" s="2"/>
    </row>
    <row r="23" spans="2:21">
      <c r="B23" s="47" t="s">
        <v>15</v>
      </c>
      <c r="C23" s="77">
        <f t="shared" ref="C23:O23" si="6">+C24</f>
        <v>0</v>
      </c>
      <c r="D23" s="77">
        <f t="shared" si="6"/>
        <v>0</v>
      </c>
      <c r="E23" s="78">
        <f t="shared" si="6"/>
        <v>0</v>
      </c>
      <c r="F23" s="78">
        <f t="shared" si="6"/>
        <v>0</v>
      </c>
      <c r="G23" s="78">
        <f t="shared" si="6"/>
        <v>0</v>
      </c>
      <c r="H23" s="78">
        <f t="shared" si="6"/>
        <v>0</v>
      </c>
      <c r="I23" s="78">
        <f t="shared" si="6"/>
        <v>0</v>
      </c>
      <c r="J23" s="78">
        <f t="shared" si="6"/>
        <v>0</v>
      </c>
      <c r="K23" s="119">
        <f t="shared" si="6"/>
        <v>0</v>
      </c>
      <c r="L23" s="78">
        <f t="shared" si="6"/>
        <v>0</v>
      </c>
      <c r="M23" s="119">
        <f t="shared" si="6"/>
        <v>0</v>
      </c>
      <c r="N23" s="119">
        <f t="shared" si="6"/>
        <v>0</v>
      </c>
      <c r="O23" s="78">
        <f t="shared" si="6"/>
        <v>0</v>
      </c>
      <c r="Q23" s="5"/>
    </row>
    <row r="24" spans="2:21" s="4" customFormat="1">
      <c r="B24" s="16" t="s">
        <v>13</v>
      </c>
      <c r="C24" s="94">
        <v>0</v>
      </c>
      <c r="D24" s="94">
        <v>0</v>
      </c>
      <c r="E24" s="94">
        <v>0</v>
      </c>
      <c r="F24" s="94">
        <v>0</v>
      </c>
      <c r="G24" s="94">
        <v>0</v>
      </c>
      <c r="H24" s="94">
        <v>0</v>
      </c>
      <c r="I24" s="94">
        <v>0</v>
      </c>
      <c r="J24" s="94">
        <v>0</v>
      </c>
      <c r="K24" s="94">
        <v>0</v>
      </c>
      <c r="L24" s="94">
        <v>0</v>
      </c>
      <c r="M24" s="94">
        <v>0</v>
      </c>
      <c r="N24" s="94">
        <v>0</v>
      </c>
      <c r="O24" s="137">
        <f>SUM(C24:N24)</f>
        <v>0</v>
      </c>
      <c r="Q24" s="5"/>
    </row>
    <row r="25" spans="2:21">
      <c r="C25" s="120"/>
      <c r="D25" s="120"/>
      <c r="E25" s="120"/>
      <c r="F25" s="120"/>
      <c r="G25" s="120"/>
      <c r="H25" s="120"/>
      <c r="I25" s="74"/>
      <c r="J25" s="120"/>
      <c r="K25" s="74"/>
      <c r="L25" s="74"/>
      <c r="M25" s="74"/>
      <c r="N25" s="74"/>
      <c r="O25" s="74"/>
      <c r="Q25" s="5"/>
    </row>
    <row r="26" spans="2:21" ht="16.5" thickBot="1">
      <c r="B26" s="153" t="s">
        <v>0</v>
      </c>
      <c r="C26" s="153"/>
      <c r="D26" s="153"/>
      <c r="E26" s="153"/>
      <c r="F26" s="153"/>
      <c r="G26" s="153"/>
      <c r="H26" s="153"/>
      <c r="I26" s="153"/>
      <c r="J26" s="153"/>
      <c r="K26" s="153"/>
      <c r="L26" s="153"/>
      <c r="M26" s="153"/>
      <c r="N26" s="153"/>
      <c r="O26" s="153"/>
      <c r="Q26" s="5"/>
    </row>
    <row r="27" spans="2:21">
      <c r="B27" s="17"/>
      <c r="C27" s="75"/>
      <c r="D27" s="75"/>
      <c r="E27" s="75"/>
      <c r="F27" s="75"/>
      <c r="G27" s="75"/>
      <c r="H27" s="75"/>
      <c r="I27" s="75"/>
      <c r="J27" s="76"/>
      <c r="K27" s="76"/>
      <c r="L27" s="26"/>
      <c r="M27" s="26"/>
      <c r="N27" s="26"/>
      <c r="O27" s="26"/>
      <c r="Q27" s="5"/>
    </row>
    <row r="28" spans="2:21" s="4" customFormat="1">
      <c r="B28" s="48" t="s">
        <v>16</v>
      </c>
      <c r="C28" s="121">
        <f>C29+C31+C32</f>
        <v>308.18636303242704</v>
      </c>
      <c r="D28" s="121">
        <f t="shared" ref="D28:O28" si="7">D29+D31+D32</f>
        <v>10.816126101240785</v>
      </c>
      <c r="E28" s="121">
        <f t="shared" si="7"/>
        <v>28.040777527316646</v>
      </c>
      <c r="F28" s="121">
        <f t="shared" si="7"/>
        <v>166.19365385785559</v>
      </c>
      <c r="G28" s="121">
        <f t="shared" si="7"/>
        <v>47.169994904662062</v>
      </c>
      <c r="H28" s="121">
        <f t="shared" si="7"/>
        <v>0</v>
      </c>
      <c r="I28" s="121">
        <f t="shared" si="7"/>
        <v>0</v>
      </c>
      <c r="J28" s="121">
        <f t="shared" si="7"/>
        <v>0</v>
      </c>
      <c r="K28" s="121">
        <f t="shared" si="7"/>
        <v>0</v>
      </c>
      <c r="L28" s="121">
        <f t="shared" si="7"/>
        <v>0</v>
      </c>
      <c r="M28" s="121">
        <f t="shared" si="7"/>
        <v>0</v>
      </c>
      <c r="N28" s="121">
        <f t="shared" si="7"/>
        <v>0</v>
      </c>
      <c r="O28" s="121">
        <f t="shared" si="7"/>
        <v>560.40691542350214</v>
      </c>
      <c r="Q28" s="5"/>
    </row>
    <row r="29" spans="2:21">
      <c r="B29" s="9" t="s">
        <v>12</v>
      </c>
      <c r="C29" s="83">
        <v>308.18636303242704</v>
      </c>
      <c r="D29" s="83">
        <v>10.485824121240785</v>
      </c>
      <c r="E29" s="83">
        <v>28.040777527316646</v>
      </c>
      <c r="F29" s="83">
        <v>166.19365385785559</v>
      </c>
      <c r="G29" s="83">
        <v>47.169994904662062</v>
      </c>
      <c r="H29" s="83">
        <v>0</v>
      </c>
      <c r="I29" s="83">
        <v>0</v>
      </c>
      <c r="J29" s="83">
        <v>0</v>
      </c>
      <c r="K29" s="83">
        <v>0</v>
      </c>
      <c r="L29" s="83">
        <v>0</v>
      </c>
      <c r="M29" s="83">
        <v>0</v>
      </c>
      <c r="N29" s="83">
        <v>0</v>
      </c>
      <c r="O29" s="138">
        <f>SUM(C29:N29)</f>
        <v>560.0766134435022</v>
      </c>
      <c r="P29" s="5"/>
      <c r="Q29" s="5"/>
    </row>
    <row r="30" spans="2:21" s="3" customFormat="1">
      <c r="B30" s="18" t="s">
        <v>17</v>
      </c>
      <c r="C30" s="122">
        <v>272.58300000000003</v>
      </c>
      <c r="D30" s="122">
        <v>0</v>
      </c>
      <c r="E30" s="122">
        <v>0</v>
      </c>
      <c r="F30" s="122">
        <v>100</v>
      </c>
      <c r="G30" s="122">
        <v>0</v>
      </c>
      <c r="H30" s="122">
        <v>0</v>
      </c>
      <c r="I30" s="122">
        <v>0</v>
      </c>
      <c r="J30" s="122">
        <v>0</v>
      </c>
      <c r="K30" s="122">
        <v>0</v>
      </c>
      <c r="L30" s="122">
        <v>0</v>
      </c>
      <c r="M30" s="122">
        <v>0</v>
      </c>
      <c r="N30" s="122">
        <v>0</v>
      </c>
      <c r="O30" s="139">
        <f>SUM(C30:N30)</f>
        <v>372.58300000000003</v>
      </c>
      <c r="P30" s="36"/>
      <c r="Q30" s="5"/>
    </row>
    <row r="31" spans="2:21">
      <c r="B31" s="9" t="s">
        <v>15</v>
      </c>
      <c r="C31" s="83">
        <v>0</v>
      </c>
      <c r="D31" s="83">
        <v>0</v>
      </c>
      <c r="E31" s="83">
        <v>0</v>
      </c>
      <c r="F31" s="83">
        <v>0</v>
      </c>
      <c r="G31" s="83">
        <v>0</v>
      </c>
      <c r="H31" s="83">
        <v>0</v>
      </c>
      <c r="I31" s="83">
        <v>0</v>
      </c>
      <c r="J31" s="83">
        <v>0</v>
      </c>
      <c r="K31" s="83">
        <v>0</v>
      </c>
      <c r="L31" s="83">
        <v>0</v>
      </c>
      <c r="M31" s="83">
        <v>0</v>
      </c>
      <c r="N31" s="83">
        <v>0</v>
      </c>
      <c r="O31" s="138">
        <f>SUM(C31:N31)</f>
        <v>0</v>
      </c>
      <c r="P31" s="5"/>
      <c r="Q31" s="5"/>
    </row>
    <row r="32" spans="2:21">
      <c r="B32" s="19" t="s">
        <v>18</v>
      </c>
      <c r="C32" s="83">
        <v>0</v>
      </c>
      <c r="D32" s="83">
        <v>0.33030198</v>
      </c>
      <c r="E32" s="83">
        <v>0</v>
      </c>
      <c r="F32" s="83">
        <v>0</v>
      </c>
      <c r="G32" s="83">
        <v>0</v>
      </c>
      <c r="H32" s="83">
        <v>0</v>
      </c>
      <c r="I32" s="83">
        <v>0</v>
      </c>
      <c r="J32" s="83">
        <v>0</v>
      </c>
      <c r="K32" s="83">
        <v>0</v>
      </c>
      <c r="L32" s="83">
        <v>0</v>
      </c>
      <c r="M32" s="83">
        <v>0</v>
      </c>
      <c r="N32" s="83">
        <v>0</v>
      </c>
      <c r="O32" s="138">
        <f>SUM(C32:N32)</f>
        <v>0.33030198</v>
      </c>
      <c r="P32" s="5"/>
      <c r="Q32" s="5"/>
    </row>
    <row r="33" spans="2:17" collapsed="1">
      <c r="B33" s="9"/>
      <c r="C33" s="83"/>
      <c r="D33" s="83"/>
      <c r="E33" s="83"/>
      <c r="F33" s="83"/>
      <c r="G33" s="83"/>
      <c r="H33" s="83"/>
      <c r="I33" s="83"/>
      <c r="J33" s="83"/>
      <c r="K33" s="83"/>
      <c r="L33" s="83"/>
      <c r="M33" s="83"/>
      <c r="N33" s="83"/>
      <c r="O33" s="84"/>
      <c r="Q33" s="5"/>
    </row>
    <row r="34" spans="2:17" s="4" customFormat="1">
      <c r="B34" s="48" t="s">
        <v>19</v>
      </c>
      <c r="C34" s="121">
        <f>C35+C37+C38</f>
        <v>306.368786704</v>
      </c>
      <c r="D34" s="121">
        <f t="shared" ref="D34:O34" si="8">D35+D37+D38</f>
        <v>10.265357530000003</v>
      </c>
      <c r="E34" s="121">
        <f t="shared" si="8"/>
        <v>27.748637064</v>
      </c>
      <c r="F34" s="121">
        <f t="shared" si="8"/>
        <v>165.65976114</v>
      </c>
      <c r="G34" s="121">
        <f t="shared" si="8"/>
        <v>46.383543838999991</v>
      </c>
      <c r="H34" s="121">
        <f t="shared" si="8"/>
        <v>0</v>
      </c>
      <c r="I34" s="121">
        <f t="shared" si="8"/>
        <v>0</v>
      </c>
      <c r="J34" s="121">
        <f t="shared" si="8"/>
        <v>0</v>
      </c>
      <c r="K34" s="121">
        <f t="shared" si="8"/>
        <v>0</v>
      </c>
      <c r="L34" s="121">
        <f t="shared" si="8"/>
        <v>0</v>
      </c>
      <c r="M34" s="121">
        <f t="shared" si="8"/>
        <v>0</v>
      </c>
      <c r="N34" s="121">
        <f t="shared" si="8"/>
        <v>0</v>
      </c>
      <c r="O34" s="121">
        <f t="shared" si="8"/>
        <v>556.42608627699997</v>
      </c>
      <c r="Q34" s="5"/>
    </row>
    <row r="35" spans="2:17">
      <c r="B35" s="9" t="s">
        <v>12</v>
      </c>
      <c r="C35" s="83">
        <v>306.368786704</v>
      </c>
      <c r="D35" s="83">
        <v>9.9350555500000031</v>
      </c>
      <c r="E35" s="83">
        <v>27.748637064</v>
      </c>
      <c r="F35" s="83">
        <v>165.65976114</v>
      </c>
      <c r="G35" s="123">
        <v>46.383543838999991</v>
      </c>
      <c r="H35" s="83">
        <v>0</v>
      </c>
      <c r="I35" s="83">
        <v>0</v>
      </c>
      <c r="J35" s="124">
        <v>0</v>
      </c>
      <c r="K35" s="124">
        <v>0</v>
      </c>
      <c r="L35" s="124">
        <v>0</v>
      </c>
      <c r="M35" s="124">
        <v>0</v>
      </c>
      <c r="N35" s="83">
        <v>0</v>
      </c>
      <c r="O35" s="138">
        <f>SUM(C35:N35)</f>
        <v>556.09578429700002</v>
      </c>
      <c r="P35" s="5"/>
      <c r="Q35" s="5"/>
    </row>
    <row r="36" spans="2:17" s="3" customFormat="1">
      <c r="B36" s="18" t="s">
        <v>17</v>
      </c>
      <c r="C36" s="122">
        <v>272.58300000000003</v>
      </c>
      <c r="D36" s="122">
        <v>0</v>
      </c>
      <c r="E36" s="122">
        <v>0</v>
      </c>
      <c r="F36" s="122">
        <v>100</v>
      </c>
      <c r="G36" s="122">
        <v>0</v>
      </c>
      <c r="H36" s="122">
        <v>0</v>
      </c>
      <c r="I36" s="122">
        <v>0</v>
      </c>
      <c r="J36" s="122">
        <v>0</v>
      </c>
      <c r="K36" s="122">
        <v>0</v>
      </c>
      <c r="L36" s="122">
        <v>0</v>
      </c>
      <c r="M36" s="122">
        <v>0</v>
      </c>
      <c r="N36" s="122">
        <v>0</v>
      </c>
      <c r="O36" s="139">
        <f>SUM(C36:N36)</f>
        <v>372.58300000000003</v>
      </c>
      <c r="P36" s="36"/>
      <c r="Q36" s="5"/>
    </row>
    <row r="37" spans="2:17">
      <c r="B37" s="9" t="s">
        <v>15</v>
      </c>
      <c r="C37" s="83">
        <v>0</v>
      </c>
      <c r="D37" s="83">
        <v>0</v>
      </c>
      <c r="E37" s="83">
        <v>0</v>
      </c>
      <c r="F37" s="83">
        <v>0</v>
      </c>
      <c r="G37" s="83">
        <v>0</v>
      </c>
      <c r="H37" s="83">
        <v>0</v>
      </c>
      <c r="I37" s="83">
        <v>0</v>
      </c>
      <c r="J37" s="83">
        <v>0</v>
      </c>
      <c r="K37" s="83">
        <v>0</v>
      </c>
      <c r="L37" s="83">
        <v>0</v>
      </c>
      <c r="M37" s="83">
        <v>0</v>
      </c>
      <c r="N37" s="83">
        <v>0</v>
      </c>
      <c r="O37" s="138">
        <f>SUM(C37:N37)</f>
        <v>0</v>
      </c>
      <c r="P37" s="5"/>
      <c r="Q37" s="5"/>
    </row>
    <row r="38" spans="2:17">
      <c r="B38" s="19" t="s">
        <v>18</v>
      </c>
      <c r="C38" s="83">
        <v>0</v>
      </c>
      <c r="D38" s="83">
        <v>0.33030198</v>
      </c>
      <c r="E38" s="83">
        <v>0</v>
      </c>
      <c r="F38" s="83">
        <v>0</v>
      </c>
      <c r="G38" s="83">
        <v>0</v>
      </c>
      <c r="H38" s="83">
        <v>0</v>
      </c>
      <c r="I38" s="83">
        <v>0</v>
      </c>
      <c r="J38" s="83">
        <v>0</v>
      </c>
      <c r="K38" s="83">
        <v>0</v>
      </c>
      <c r="L38" s="83">
        <v>0</v>
      </c>
      <c r="M38" s="83">
        <v>0</v>
      </c>
      <c r="N38" s="83">
        <v>0</v>
      </c>
      <c r="O38" s="138">
        <f>SUM(C38:N38)</f>
        <v>0.33030198</v>
      </c>
      <c r="P38" s="5"/>
      <c r="Q38" s="5"/>
    </row>
    <row r="39" spans="2:17">
      <c r="B39" s="9"/>
      <c r="C39" s="83"/>
      <c r="D39" s="83"/>
      <c r="E39" s="83"/>
      <c r="F39" s="83"/>
      <c r="G39" s="83"/>
      <c r="H39" s="83"/>
      <c r="I39" s="83"/>
      <c r="J39" s="83"/>
      <c r="K39" s="83"/>
      <c r="L39" s="83"/>
      <c r="M39" s="83"/>
      <c r="N39" s="83"/>
      <c r="O39" s="84"/>
      <c r="Q39" s="5"/>
    </row>
    <row r="40" spans="2:17">
      <c r="B40" s="48" t="s">
        <v>34</v>
      </c>
      <c r="C40" s="77">
        <f t="shared" ref="C40:N40" si="9">SUM(C41:C43)</f>
        <v>0</v>
      </c>
      <c r="D40" s="77">
        <f t="shared" si="9"/>
        <v>0</v>
      </c>
      <c r="E40" s="78">
        <f t="shared" si="9"/>
        <v>0</v>
      </c>
      <c r="F40" s="78">
        <f t="shared" si="9"/>
        <v>0</v>
      </c>
      <c r="G40" s="78">
        <f t="shared" si="9"/>
        <v>0</v>
      </c>
      <c r="H40" s="78">
        <f t="shared" si="9"/>
        <v>0</v>
      </c>
      <c r="I40" s="78">
        <f t="shared" si="9"/>
        <v>0</v>
      </c>
      <c r="J40" s="78">
        <f t="shared" si="9"/>
        <v>0</v>
      </c>
      <c r="K40" s="78">
        <f t="shared" si="9"/>
        <v>0</v>
      </c>
      <c r="L40" s="78">
        <f t="shared" si="9"/>
        <v>0</v>
      </c>
      <c r="M40" s="78">
        <f t="shared" si="9"/>
        <v>0</v>
      </c>
      <c r="N40" s="78">
        <f t="shared" si="9"/>
        <v>0</v>
      </c>
      <c r="O40" s="78">
        <f>SUM(O41:O43)</f>
        <v>0</v>
      </c>
      <c r="Q40" s="5"/>
    </row>
    <row r="41" spans="2:17">
      <c r="B41" s="32" t="s">
        <v>45</v>
      </c>
      <c r="C41" s="83">
        <v>0</v>
      </c>
      <c r="D41" s="83">
        <v>0</v>
      </c>
      <c r="E41" s="83">
        <v>0</v>
      </c>
      <c r="F41" s="83">
        <v>0</v>
      </c>
      <c r="G41" s="83">
        <v>0</v>
      </c>
      <c r="H41" s="83">
        <v>0</v>
      </c>
      <c r="I41" s="83">
        <v>0</v>
      </c>
      <c r="J41" s="122">
        <v>0</v>
      </c>
      <c r="K41" s="83">
        <v>0</v>
      </c>
      <c r="L41" s="83">
        <v>0</v>
      </c>
      <c r="M41" s="122">
        <v>0</v>
      </c>
      <c r="N41" s="83">
        <v>0</v>
      </c>
      <c r="O41" s="138">
        <f>SUM(C41:N41)</f>
        <v>0</v>
      </c>
      <c r="Q41" s="5"/>
    </row>
    <row r="42" spans="2:17">
      <c r="B42" s="9" t="s">
        <v>15</v>
      </c>
      <c r="C42" s="83">
        <v>0</v>
      </c>
      <c r="D42" s="83">
        <v>0</v>
      </c>
      <c r="E42" s="83">
        <v>0</v>
      </c>
      <c r="F42" s="83">
        <v>0</v>
      </c>
      <c r="G42" s="83">
        <v>0</v>
      </c>
      <c r="H42" s="83">
        <v>0</v>
      </c>
      <c r="I42" s="83">
        <v>0</v>
      </c>
      <c r="J42" s="83">
        <v>0</v>
      </c>
      <c r="K42" s="83">
        <v>0</v>
      </c>
      <c r="L42" s="83">
        <v>0</v>
      </c>
      <c r="M42" s="83">
        <v>0</v>
      </c>
      <c r="N42" s="83">
        <v>0</v>
      </c>
      <c r="O42" s="138">
        <f>SUM(C42:N42)</f>
        <v>0</v>
      </c>
      <c r="Q42" s="5"/>
    </row>
    <row r="43" spans="2:17">
      <c r="B43" s="19" t="s">
        <v>18</v>
      </c>
      <c r="C43" s="83">
        <v>0</v>
      </c>
      <c r="D43" s="83">
        <v>0</v>
      </c>
      <c r="E43" s="83">
        <v>0</v>
      </c>
      <c r="F43" s="83">
        <v>0</v>
      </c>
      <c r="G43" s="83">
        <v>0</v>
      </c>
      <c r="H43" s="83">
        <v>0</v>
      </c>
      <c r="I43" s="83">
        <v>0</v>
      </c>
      <c r="J43" s="83">
        <v>0</v>
      </c>
      <c r="K43" s="83">
        <v>0</v>
      </c>
      <c r="L43" s="83">
        <v>0</v>
      </c>
      <c r="M43" s="83">
        <v>0</v>
      </c>
      <c r="N43" s="83">
        <v>0</v>
      </c>
      <c r="O43" s="138">
        <f>SUM(C43:N43)</f>
        <v>0</v>
      </c>
      <c r="Q43" s="5"/>
    </row>
    <row r="44" spans="2:17">
      <c r="B44" s="19"/>
      <c r="C44" s="83"/>
      <c r="D44" s="83"/>
      <c r="E44" s="92"/>
      <c r="F44" s="92"/>
      <c r="G44" s="92"/>
      <c r="H44" s="92"/>
      <c r="I44" s="92"/>
      <c r="J44" s="92"/>
      <c r="K44" s="92"/>
      <c r="L44" s="92"/>
      <c r="M44" s="92"/>
      <c r="N44" s="92"/>
      <c r="O44" s="138"/>
      <c r="Q44" s="5"/>
    </row>
    <row r="45" spans="2:17">
      <c r="B45" s="49" t="s">
        <v>48</v>
      </c>
      <c r="C45" s="125">
        <f t="shared" ref="C45:O45" si="10">+C46+C47</f>
        <v>0</v>
      </c>
      <c r="D45" s="125">
        <f t="shared" si="10"/>
        <v>0</v>
      </c>
      <c r="E45" s="125">
        <f t="shared" si="10"/>
        <v>0</v>
      </c>
      <c r="F45" s="125">
        <f t="shared" si="10"/>
        <v>0</v>
      </c>
      <c r="G45" s="125">
        <f t="shared" si="10"/>
        <v>0</v>
      </c>
      <c r="H45" s="125">
        <f t="shared" si="10"/>
        <v>0</v>
      </c>
      <c r="I45" s="125">
        <f t="shared" si="10"/>
        <v>0</v>
      </c>
      <c r="J45" s="125">
        <f t="shared" si="10"/>
        <v>0</v>
      </c>
      <c r="K45" s="125">
        <f t="shared" si="10"/>
        <v>0</v>
      </c>
      <c r="L45" s="125">
        <f t="shared" si="10"/>
        <v>0</v>
      </c>
      <c r="M45" s="125">
        <f t="shared" si="10"/>
        <v>0</v>
      </c>
      <c r="N45" s="125">
        <f t="shared" si="10"/>
        <v>0</v>
      </c>
      <c r="O45" s="78">
        <f t="shared" si="10"/>
        <v>0</v>
      </c>
      <c r="Q45" s="5"/>
    </row>
    <row r="46" spans="2:17">
      <c r="B46" s="32" t="s">
        <v>45</v>
      </c>
      <c r="C46" s="126">
        <v>0</v>
      </c>
      <c r="D46" s="126">
        <v>0</v>
      </c>
      <c r="E46" s="126">
        <v>0</v>
      </c>
      <c r="F46" s="126">
        <v>0</v>
      </c>
      <c r="G46" s="126">
        <v>0</v>
      </c>
      <c r="H46" s="126">
        <v>0</v>
      </c>
      <c r="I46" s="126">
        <v>0</v>
      </c>
      <c r="J46" s="126">
        <v>0</v>
      </c>
      <c r="K46" s="126">
        <v>0</v>
      </c>
      <c r="L46" s="126">
        <v>0</v>
      </c>
      <c r="M46" s="126">
        <v>0</v>
      </c>
      <c r="N46" s="126">
        <v>0</v>
      </c>
      <c r="O46" s="138">
        <f>SUM(C46:N46)</f>
        <v>0</v>
      </c>
      <c r="Q46" s="5"/>
    </row>
    <row r="47" spans="2:17">
      <c r="B47" s="9" t="s">
        <v>15</v>
      </c>
      <c r="C47" s="126">
        <v>0</v>
      </c>
      <c r="D47" s="126">
        <v>0</v>
      </c>
      <c r="E47" s="126">
        <v>0</v>
      </c>
      <c r="F47" s="126">
        <v>0</v>
      </c>
      <c r="G47" s="126">
        <v>0</v>
      </c>
      <c r="H47" s="126">
        <v>0</v>
      </c>
      <c r="I47" s="126">
        <v>0</v>
      </c>
      <c r="J47" s="126">
        <v>0</v>
      </c>
      <c r="K47" s="126">
        <v>0</v>
      </c>
      <c r="L47" s="126">
        <v>0</v>
      </c>
      <c r="M47" s="126">
        <v>0</v>
      </c>
      <c r="N47" s="126">
        <v>0</v>
      </c>
      <c r="O47" s="138">
        <f>SUM(C47:N47)</f>
        <v>0</v>
      </c>
      <c r="Q47" s="5"/>
    </row>
    <row r="48" spans="2:17">
      <c r="B48" s="19" t="s">
        <v>18</v>
      </c>
      <c r="C48" s="83">
        <v>0</v>
      </c>
      <c r="D48" s="83">
        <v>0</v>
      </c>
      <c r="E48" s="92">
        <v>0</v>
      </c>
      <c r="F48" s="92">
        <v>0</v>
      </c>
      <c r="G48" s="92">
        <v>0</v>
      </c>
      <c r="H48" s="92">
        <v>0</v>
      </c>
      <c r="I48" s="92">
        <v>0</v>
      </c>
      <c r="J48" s="92">
        <v>0</v>
      </c>
      <c r="K48" s="92">
        <v>0</v>
      </c>
      <c r="L48" s="92">
        <v>0</v>
      </c>
      <c r="M48" s="92">
        <v>0</v>
      </c>
      <c r="N48" s="92">
        <v>0</v>
      </c>
      <c r="O48" s="138">
        <f>SUM(C48:N48)</f>
        <v>0</v>
      </c>
      <c r="Q48" s="5"/>
    </row>
    <row r="49" spans="2:17">
      <c r="B49" s="27"/>
      <c r="C49" s="83"/>
      <c r="D49" s="83"/>
      <c r="E49" s="92"/>
      <c r="F49" s="92"/>
      <c r="G49" s="92"/>
      <c r="H49" s="92"/>
      <c r="I49" s="92"/>
      <c r="J49" s="92"/>
      <c r="K49" s="92"/>
      <c r="L49" s="92"/>
      <c r="M49" s="92"/>
      <c r="N49" s="92"/>
      <c r="O49" s="138"/>
      <c r="Q49" s="5"/>
    </row>
    <row r="50" spans="2:17">
      <c r="B50" s="48" t="s">
        <v>49</v>
      </c>
      <c r="C50" s="77">
        <f t="shared" ref="C50:O50" si="11">SUM(C51:C53)</f>
        <v>0</v>
      </c>
      <c r="D50" s="77">
        <f t="shared" si="11"/>
        <v>0</v>
      </c>
      <c r="E50" s="77">
        <f t="shared" si="11"/>
        <v>0</v>
      </c>
      <c r="F50" s="77">
        <f t="shared" si="11"/>
        <v>0</v>
      </c>
      <c r="G50" s="77">
        <f t="shared" si="11"/>
        <v>0</v>
      </c>
      <c r="H50" s="77">
        <f t="shared" si="11"/>
        <v>0</v>
      </c>
      <c r="I50" s="77">
        <f t="shared" si="11"/>
        <v>0</v>
      </c>
      <c r="J50" s="77">
        <f t="shared" si="11"/>
        <v>0</v>
      </c>
      <c r="K50" s="77">
        <f t="shared" si="11"/>
        <v>0</v>
      </c>
      <c r="L50" s="77">
        <f t="shared" si="11"/>
        <v>0</v>
      </c>
      <c r="M50" s="77">
        <f t="shared" si="11"/>
        <v>0</v>
      </c>
      <c r="N50" s="77">
        <f t="shared" si="11"/>
        <v>0</v>
      </c>
      <c r="O50" s="78">
        <f t="shared" si="11"/>
        <v>0</v>
      </c>
      <c r="Q50" s="5"/>
    </row>
    <row r="51" spans="2:17">
      <c r="B51" s="32" t="s">
        <v>45</v>
      </c>
      <c r="C51" s="83">
        <v>0</v>
      </c>
      <c r="D51" s="83">
        <v>0</v>
      </c>
      <c r="E51" s="83">
        <v>0</v>
      </c>
      <c r="F51" s="83">
        <v>0</v>
      </c>
      <c r="G51" s="83">
        <v>0</v>
      </c>
      <c r="H51" s="83">
        <v>0</v>
      </c>
      <c r="I51" s="83">
        <v>0</v>
      </c>
      <c r="J51" s="83">
        <v>0</v>
      </c>
      <c r="K51" s="83">
        <v>0</v>
      </c>
      <c r="L51" s="83">
        <v>0</v>
      </c>
      <c r="M51" s="83">
        <v>0</v>
      </c>
      <c r="N51" s="83">
        <v>0</v>
      </c>
      <c r="O51" s="138">
        <f>SUM(C51:N51)</f>
        <v>0</v>
      </c>
      <c r="Q51" s="5"/>
    </row>
    <row r="52" spans="2:17">
      <c r="B52" s="9" t="s">
        <v>15</v>
      </c>
      <c r="C52" s="83">
        <v>0</v>
      </c>
      <c r="D52" s="83">
        <v>0</v>
      </c>
      <c r="E52" s="83">
        <v>0</v>
      </c>
      <c r="F52" s="83">
        <v>0</v>
      </c>
      <c r="G52" s="83">
        <v>0</v>
      </c>
      <c r="H52" s="83">
        <v>0</v>
      </c>
      <c r="I52" s="83">
        <v>0</v>
      </c>
      <c r="J52" s="83">
        <v>0</v>
      </c>
      <c r="K52" s="83">
        <v>0</v>
      </c>
      <c r="L52" s="83">
        <v>0</v>
      </c>
      <c r="M52" s="83">
        <v>0</v>
      </c>
      <c r="N52" s="83">
        <v>0</v>
      </c>
      <c r="O52" s="138">
        <f t="shared" ref="O52:O53" si="12">SUM(C52:N52)</f>
        <v>0</v>
      </c>
      <c r="Q52" s="5"/>
    </row>
    <row r="53" spans="2:17">
      <c r="B53" s="19" t="s">
        <v>18</v>
      </c>
      <c r="C53" s="83">
        <v>0</v>
      </c>
      <c r="D53" s="83">
        <v>0</v>
      </c>
      <c r="E53" s="83">
        <v>0</v>
      </c>
      <c r="F53" s="83">
        <v>0</v>
      </c>
      <c r="G53" s="83">
        <v>0</v>
      </c>
      <c r="H53" s="83">
        <v>0</v>
      </c>
      <c r="I53" s="83">
        <v>0</v>
      </c>
      <c r="J53" s="83">
        <v>0</v>
      </c>
      <c r="K53" s="83">
        <v>0</v>
      </c>
      <c r="L53" s="83">
        <v>0</v>
      </c>
      <c r="M53" s="83">
        <v>0</v>
      </c>
      <c r="N53" s="83">
        <v>0</v>
      </c>
      <c r="O53" s="138">
        <f t="shared" si="12"/>
        <v>0</v>
      </c>
      <c r="Q53" s="5"/>
    </row>
    <row r="54" spans="2:17">
      <c r="B54" s="9"/>
      <c r="C54" s="83"/>
      <c r="D54" s="83"/>
      <c r="E54" s="92"/>
      <c r="F54" s="92"/>
      <c r="G54" s="92"/>
      <c r="H54" s="92"/>
      <c r="I54" s="92"/>
      <c r="J54" s="92"/>
      <c r="K54" s="92"/>
      <c r="L54" s="92"/>
      <c r="M54" s="92"/>
      <c r="N54" s="92"/>
      <c r="O54" s="84"/>
      <c r="Q54" s="5"/>
    </row>
    <row r="55" spans="2:17">
      <c r="B55" s="48" t="s">
        <v>50</v>
      </c>
      <c r="C55" s="77">
        <f t="shared" ref="C55:N55" si="13">SUM(C56:C58)</f>
        <v>0</v>
      </c>
      <c r="D55" s="77">
        <f t="shared" si="13"/>
        <v>0</v>
      </c>
      <c r="E55" s="77">
        <f t="shared" si="13"/>
        <v>0</v>
      </c>
      <c r="F55" s="77">
        <f t="shared" si="13"/>
        <v>0</v>
      </c>
      <c r="G55" s="77">
        <f t="shared" si="13"/>
        <v>0</v>
      </c>
      <c r="H55" s="77">
        <f t="shared" si="13"/>
        <v>0</v>
      </c>
      <c r="I55" s="77">
        <f t="shared" si="13"/>
        <v>0</v>
      </c>
      <c r="J55" s="77">
        <f t="shared" si="13"/>
        <v>0</v>
      </c>
      <c r="K55" s="77">
        <f t="shared" si="13"/>
        <v>0</v>
      </c>
      <c r="L55" s="77">
        <f t="shared" si="13"/>
        <v>0</v>
      </c>
      <c r="M55" s="77">
        <f t="shared" si="13"/>
        <v>0</v>
      </c>
      <c r="N55" s="77">
        <f t="shared" si="13"/>
        <v>0</v>
      </c>
      <c r="O55" s="78">
        <f>SUM(O56:O58)</f>
        <v>0</v>
      </c>
      <c r="Q55" s="5"/>
    </row>
    <row r="56" spans="2:17">
      <c r="B56" s="9" t="s">
        <v>12</v>
      </c>
      <c r="C56" s="83">
        <v>0</v>
      </c>
      <c r="D56" s="83">
        <v>0</v>
      </c>
      <c r="E56" s="83">
        <v>0</v>
      </c>
      <c r="F56" s="83">
        <v>0</v>
      </c>
      <c r="G56" s="83">
        <v>0</v>
      </c>
      <c r="H56" s="83">
        <v>0</v>
      </c>
      <c r="I56" s="83">
        <v>0</v>
      </c>
      <c r="J56" s="83">
        <v>0</v>
      </c>
      <c r="K56" s="83">
        <v>0</v>
      </c>
      <c r="L56" s="83">
        <v>0</v>
      </c>
      <c r="M56" s="83">
        <v>0</v>
      </c>
      <c r="N56" s="83">
        <v>0</v>
      </c>
      <c r="O56" s="138">
        <f>SUM(C56:N56)</f>
        <v>0</v>
      </c>
      <c r="Q56" s="5"/>
    </row>
    <row r="57" spans="2:17">
      <c r="B57" s="9" t="s">
        <v>15</v>
      </c>
      <c r="C57" s="83">
        <v>0</v>
      </c>
      <c r="D57" s="83">
        <v>0</v>
      </c>
      <c r="E57" s="83">
        <v>0</v>
      </c>
      <c r="F57" s="83">
        <v>0</v>
      </c>
      <c r="G57" s="83">
        <v>0</v>
      </c>
      <c r="H57" s="83">
        <v>0</v>
      </c>
      <c r="I57" s="83">
        <v>0</v>
      </c>
      <c r="J57" s="83">
        <v>0</v>
      </c>
      <c r="K57" s="83">
        <v>0</v>
      </c>
      <c r="L57" s="83">
        <v>0</v>
      </c>
      <c r="M57" s="83">
        <v>0</v>
      </c>
      <c r="N57" s="83">
        <v>0</v>
      </c>
      <c r="O57" s="138">
        <f t="shared" ref="O57:O58" si="14">SUM(C57:N57)</f>
        <v>0</v>
      </c>
      <c r="Q57" s="5"/>
    </row>
    <row r="58" spans="2:17">
      <c r="B58" s="9" t="s">
        <v>18</v>
      </c>
      <c r="C58" s="83">
        <v>0</v>
      </c>
      <c r="D58" s="83">
        <v>0</v>
      </c>
      <c r="E58" s="83">
        <v>0</v>
      </c>
      <c r="F58" s="83">
        <v>0</v>
      </c>
      <c r="G58" s="83">
        <v>0</v>
      </c>
      <c r="H58" s="83">
        <v>0</v>
      </c>
      <c r="I58" s="83">
        <v>0</v>
      </c>
      <c r="J58" s="83">
        <v>0</v>
      </c>
      <c r="K58" s="83">
        <v>0</v>
      </c>
      <c r="L58" s="83">
        <v>0</v>
      </c>
      <c r="M58" s="83">
        <v>0</v>
      </c>
      <c r="N58" s="83">
        <v>0</v>
      </c>
      <c r="O58" s="138">
        <f t="shared" si="14"/>
        <v>0</v>
      </c>
      <c r="Q58" s="5"/>
    </row>
    <row r="59" spans="2:17">
      <c r="B59" s="9"/>
      <c r="C59" s="83"/>
      <c r="D59" s="83"/>
      <c r="E59" s="83"/>
      <c r="F59" s="83"/>
      <c r="G59" s="83"/>
      <c r="H59" s="83"/>
      <c r="I59" s="83"/>
      <c r="J59" s="83"/>
      <c r="K59" s="83"/>
      <c r="L59" s="83"/>
      <c r="M59" s="83"/>
      <c r="N59" s="83"/>
      <c r="O59" s="84"/>
      <c r="Q59" s="5"/>
    </row>
    <row r="60" spans="2:17" s="4" customFormat="1">
      <c r="B60" s="48" t="s">
        <v>51</v>
      </c>
      <c r="C60" s="77">
        <f t="shared" ref="C60:O60" si="15">C61+C63+C64</f>
        <v>0</v>
      </c>
      <c r="D60" s="77">
        <f t="shared" si="15"/>
        <v>0</v>
      </c>
      <c r="E60" s="77">
        <f t="shared" si="15"/>
        <v>0</v>
      </c>
      <c r="F60" s="77">
        <f t="shared" si="15"/>
        <v>0</v>
      </c>
      <c r="G60" s="77">
        <f t="shared" si="15"/>
        <v>0</v>
      </c>
      <c r="H60" s="77">
        <f t="shared" si="15"/>
        <v>0</v>
      </c>
      <c r="I60" s="77">
        <f t="shared" si="15"/>
        <v>0</v>
      </c>
      <c r="J60" s="77">
        <f t="shared" si="15"/>
        <v>0</v>
      </c>
      <c r="K60" s="77">
        <f t="shared" si="15"/>
        <v>0</v>
      </c>
      <c r="L60" s="77">
        <f t="shared" si="15"/>
        <v>0</v>
      </c>
      <c r="M60" s="77">
        <f t="shared" si="15"/>
        <v>0</v>
      </c>
      <c r="N60" s="77">
        <f t="shared" si="15"/>
        <v>0</v>
      </c>
      <c r="O60" s="78">
        <f t="shared" si="15"/>
        <v>0</v>
      </c>
      <c r="Q60" s="5"/>
    </row>
    <row r="61" spans="2:17">
      <c r="B61" s="9" t="s">
        <v>12</v>
      </c>
      <c r="C61" s="83">
        <v>0</v>
      </c>
      <c r="D61" s="83">
        <v>0</v>
      </c>
      <c r="E61" s="83">
        <v>0</v>
      </c>
      <c r="F61" s="83">
        <v>0</v>
      </c>
      <c r="G61" s="83">
        <v>0</v>
      </c>
      <c r="H61" s="83">
        <v>0</v>
      </c>
      <c r="I61" s="83">
        <v>0</v>
      </c>
      <c r="J61" s="83">
        <v>0</v>
      </c>
      <c r="K61" s="83">
        <v>0</v>
      </c>
      <c r="L61" s="83">
        <v>0</v>
      </c>
      <c r="M61" s="83">
        <v>0</v>
      </c>
      <c r="N61" s="83">
        <v>0</v>
      </c>
      <c r="O61" s="62">
        <f>SUM(C61:N61)</f>
        <v>0</v>
      </c>
      <c r="P61" s="5"/>
      <c r="Q61" s="5"/>
    </row>
    <row r="62" spans="2:17">
      <c r="B62" s="18" t="s">
        <v>17</v>
      </c>
      <c r="C62" s="122">
        <v>0</v>
      </c>
      <c r="D62" s="122">
        <v>0</v>
      </c>
      <c r="E62" s="122">
        <v>0</v>
      </c>
      <c r="F62" s="122">
        <v>0</v>
      </c>
      <c r="G62" s="122">
        <v>0</v>
      </c>
      <c r="H62" s="122">
        <v>0</v>
      </c>
      <c r="I62" s="122">
        <v>0</v>
      </c>
      <c r="J62" s="122">
        <v>0</v>
      </c>
      <c r="K62" s="122">
        <v>0</v>
      </c>
      <c r="L62" s="122">
        <v>0</v>
      </c>
      <c r="M62" s="122">
        <v>0</v>
      </c>
      <c r="N62" s="122">
        <v>0</v>
      </c>
      <c r="O62" s="140">
        <f>SUM(C62:N62)</f>
        <v>0</v>
      </c>
      <c r="P62" s="5"/>
      <c r="Q62" s="5"/>
    </row>
    <row r="63" spans="2:17" ht="14.25" customHeight="1">
      <c r="B63" s="9" t="s">
        <v>15</v>
      </c>
      <c r="C63" s="83">
        <v>0</v>
      </c>
      <c r="D63" s="83">
        <v>0</v>
      </c>
      <c r="E63" s="83">
        <v>0</v>
      </c>
      <c r="F63" s="83">
        <v>0</v>
      </c>
      <c r="G63" s="83">
        <v>0</v>
      </c>
      <c r="H63" s="83">
        <v>0</v>
      </c>
      <c r="I63" s="83">
        <v>0</v>
      </c>
      <c r="J63" s="83">
        <v>0</v>
      </c>
      <c r="K63" s="83">
        <v>0</v>
      </c>
      <c r="L63" s="83">
        <v>0</v>
      </c>
      <c r="M63" s="83">
        <v>0</v>
      </c>
      <c r="N63" s="83">
        <v>0</v>
      </c>
      <c r="O63" s="62">
        <f>SUM(C63:N63)</f>
        <v>0</v>
      </c>
      <c r="Q63" s="5"/>
    </row>
    <row r="64" spans="2:17" ht="14.25" customHeight="1">
      <c r="B64" s="9" t="s">
        <v>18</v>
      </c>
      <c r="C64" s="83">
        <v>0</v>
      </c>
      <c r="D64" s="83">
        <v>0</v>
      </c>
      <c r="E64" s="83">
        <v>0</v>
      </c>
      <c r="F64" s="83">
        <v>0</v>
      </c>
      <c r="G64" s="83">
        <v>0</v>
      </c>
      <c r="H64" s="83">
        <v>0</v>
      </c>
      <c r="I64" s="83">
        <v>0</v>
      </c>
      <c r="J64" s="83">
        <v>0</v>
      </c>
      <c r="K64" s="83">
        <v>0</v>
      </c>
      <c r="L64" s="83">
        <v>0</v>
      </c>
      <c r="M64" s="83">
        <v>0</v>
      </c>
      <c r="N64" s="83">
        <v>0</v>
      </c>
      <c r="O64" s="62">
        <f>SUM(C64:N64)</f>
        <v>0</v>
      </c>
      <c r="Q64" s="5"/>
    </row>
    <row r="65" spans="2:17">
      <c r="B65" s="9"/>
      <c r="C65" s="83"/>
      <c r="D65" s="83"/>
      <c r="E65" s="83"/>
      <c r="F65" s="83"/>
      <c r="G65" s="83"/>
      <c r="H65" s="83"/>
      <c r="I65" s="83"/>
      <c r="J65" s="83"/>
      <c r="K65" s="83"/>
      <c r="L65" s="83"/>
      <c r="M65" s="83"/>
      <c r="N65" s="83"/>
      <c r="O65" s="84"/>
      <c r="Q65" s="5"/>
    </row>
    <row r="66" spans="2:17" ht="15.75" customHeight="1">
      <c r="B66" s="48" t="s">
        <v>52</v>
      </c>
      <c r="C66" s="78">
        <f>(SUM(C67:C69))</f>
        <v>1.8055697500000001</v>
      </c>
      <c r="D66" s="78">
        <f t="shared" ref="D66:O66" si="16">(SUM(D67:D69))</f>
        <v>0.54266672000000005</v>
      </c>
      <c r="E66" s="78">
        <f t="shared" si="16"/>
        <v>0.27278183999999994</v>
      </c>
      <c r="F66" s="78">
        <f t="shared" si="16"/>
        <v>0.53393953000000005</v>
      </c>
      <c r="G66" s="78">
        <f t="shared" si="16"/>
        <v>0.80056018000000007</v>
      </c>
      <c r="H66" s="78">
        <f t="shared" si="16"/>
        <v>0</v>
      </c>
      <c r="I66" s="78">
        <f t="shared" si="16"/>
        <v>0</v>
      </c>
      <c r="J66" s="78">
        <f t="shared" si="16"/>
        <v>0</v>
      </c>
      <c r="K66" s="78">
        <f t="shared" si="16"/>
        <v>0</v>
      </c>
      <c r="L66" s="78">
        <f t="shared" si="16"/>
        <v>0</v>
      </c>
      <c r="M66" s="78">
        <f t="shared" si="16"/>
        <v>0</v>
      </c>
      <c r="N66" s="78">
        <f t="shared" si="16"/>
        <v>0</v>
      </c>
      <c r="O66" s="78">
        <f t="shared" si="16"/>
        <v>3.9555180200000004</v>
      </c>
      <c r="Q66" s="5"/>
    </row>
    <row r="67" spans="2:17">
      <c r="B67" s="9" t="s">
        <v>12</v>
      </c>
      <c r="C67" s="83">
        <v>1.8055697500000001</v>
      </c>
      <c r="D67" s="83">
        <v>0.54266672000000005</v>
      </c>
      <c r="E67" s="83">
        <v>0.27278183999999994</v>
      </c>
      <c r="F67" s="83">
        <v>0.53393953000000005</v>
      </c>
      <c r="G67" s="83">
        <v>0.80056018000000007</v>
      </c>
      <c r="H67" s="83">
        <v>0</v>
      </c>
      <c r="I67" s="127">
        <v>0</v>
      </c>
      <c r="J67" s="83">
        <v>0</v>
      </c>
      <c r="K67" s="83">
        <v>0</v>
      </c>
      <c r="L67" s="83">
        <v>0</v>
      </c>
      <c r="M67" s="83">
        <v>0</v>
      </c>
      <c r="N67" s="83">
        <v>0</v>
      </c>
      <c r="O67" s="62">
        <f>SUM(C67:N67)</f>
        <v>3.9555180200000004</v>
      </c>
      <c r="Q67" s="5"/>
    </row>
    <row r="68" spans="2:17">
      <c r="B68" s="9" t="s">
        <v>15</v>
      </c>
      <c r="C68" s="83">
        <v>0</v>
      </c>
      <c r="D68" s="83">
        <v>0</v>
      </c>
      <c r="E68" s="83">
        <v>0</v>
      </c>
      <c r="F68" s="83">
        <v>0</v>
      </c>
      <c r="G68" s="83">
        <v>0</v>
      </c>
      <c r="H68" s="83">
        <v>0</v>
      </c>
      <c r="I68" s="83">
        <v>0</v>
      </c>
      <c r="J68" s="83">
        <v>0</v>
      </c>
      <c r="K68" s="83">
        <v>0</v>
      </c>
      <c r="L68" s="83">
        <v>0</v>
      </c>
      <c r="M68" s="83">
        <v>0</v>
      </c>
      <c r="N68" s="83">
        <v>0</v>
      </c>
      <c r="O68" s="62">
        <f t="shared" ref="O68:O69" si="17">SUM(C68:N68)</f>
        <v>0</v>
      </c>
      <c r="Q68" s="5"/>
    </row>
    <row r="69" spans="2:17">
      <c r="B69" s="9" t="s">
        <v>18</v>
      </c>
      <c r="C69" s="83">
        <v>0</v>
      </c>
      <c r="D69" s="83">
        <v>0</v>
      </c>
      <c r="E69" s="83">
        <v>0</v>
      </c>
      <c r="F69" s="83">
        <v>0</v>
      </c>
      <c r="G69" s="83">
        <v>0</v>
      </c>
      <c r="H69" s="83">
        <v>0</v>
      </c>
      <c r="I69" s="83">
        <v>0</v>
      </c>
      <c r="J69" s="83">
        <v>0</v>
      </c>
      <c r="K69" s="83">
        <v>0</v>
      </c>
      <c r="L69" s="83">
        <v>0</v>
      </c>
      <c r="M69" s="83">
        <v>0</v>
      </c>
      <c r="N69" s="83">
        <v>0</v>
      </c>
      <c r="O69" s="62">
        <f t="shared" si="17"/>
        <v>0</v>
      </c>
      <c r="Q69" s="5"/>
    </row>
    <row r="70" spans="2:17">
      <c r="B70" s="9"/>
      <c r="C70" s="83"/>
      <c r="D70" s="83"/>
      <c r="E70" s="83"/>
      <c r="F70" s="83"/>
      <c r="G70" s="83"/>
      <c r="H70" s="83"/>
      <c r="I70" s="83"/>
      <c r="J70" s="83"/>
      <c r="K70" s="83"/>
      <c r="L70" s="83"/>
      <c r="M70" s="83"/>
      <c r="N70" s="83"/>
      <c r="O70" s="84"/>
      <c r="Q70" s="5"/>
    </row>
    <row r="71" spans="2:17" s="4" customFormat="1">
      <c r="B71" s="48" t="s">
        <v>53</v>
      </c>
      <c r="C71" s="77">
        <f t="shared" ref="C71:N71" si="18">SUM(C72:C74)</f>
        <v>87.8926436</v>
      </c>
      <c r="D71" s="77">
        <f t="shared" si="18"/>
        <v>89.698213350000003</v>
      </c>
      <c r="E71" s="77">
        <f t="shared" si="18"/>
        <v>88.830908430000008</v>
      </c>
      <c r="F71" s="77">
        <f t="shared" si="18"/>
        <v>89.103690270000001</v>
      </c>
      <c r="G71" s="77">
        <f t="shared" si="18"/>
        <v>89.637629799999999</v>
      </c>
      <c r="H71" s="77">
        <f t="shared" si="18"/>
        <v>0</v>
      </c>
      <c r="I71" s="77">
        <f t="shared" si="18"/>
        <v>0</v>
      </c>
      <c r="J71" s="77">
        <f t="shared" si="18"/>
        <v>0</v>
      </c>
      <c r="K71" s="77">
        <f t="shared" si="18"/>
        <v>0</v>
      </c>
      <c r="L71" s="77">
        <f t="shared" si="18"/>
        <v>0</v>
      </c>
      <c r="M71" s="77">
        <f t="shared" si="18"/>
        <v>0</v>
      </c>
      <c r="N71" s="77">
        <f t="shared" si="18"/>
        <v>0</v>
      </c>
      <c r="O71" s="78"/>
      <c r="Q71" s="5"/>
    </row>
    <row r="72" spans="2:17" s="4" customFormat="1">
      <c r="B72" s="9" t="s">
        <v>12</v>
      </c>
      <c r="C72" s="94">
        <v>83.907575309999999</v>
      </c>
      <c r="D72" s="83">
        <v>85.713145060000002</v>
      </c>
      <c r="E72" s="83">
        <v>84.845840140000007</v>
      </c>
      <c r="F72" s="83">
        <v>85.11862198</v>
      </c>
      <c r="G72" s="83">
        <v>85.652561509999998</v>
      </c>
      <c r="H72" s="83">
        <v>0</v>
      </c>
      <c r="I72" s="83">
        <v>0</v>
      </c>
      <c r="J72" s="83">
        <v>0</v>
      </c>
      <c r="K72" s="83">
        <v>0</v>
      </c>
      <c r="L72" s="83">
        <v>0</v>
      </c>
      <c r="M72" s="83">
        <v>0</v>
      </c>
      <c r="N72" s="83">
        <v>0</v>
      </c>
      <c r="O72" s="62"/>
      <c r="Q72" s="5"/>
    </row>
    <row r="73" spans="2:17" s="4" customFormat="1">
      <c r="B73" s="9" t="s">
        <v>15</v>
      </c>
      <c r="C73" s="83">
        <v>3.9850682900000001</v>
      </c>
      <c r="D73" s="83">
        <v>3.9850682900000001</v>
      </c>
      <c r="E73" s="83">
        <v>3.9850682900000001</v>
      </c>
      <c r="F73" s="83">
        <v>3.9850682900000001</v>
      </c>
      <c r="G73" s="83">
        <v>3.9850682900000001</v>
      </c>
      <c r="H73" s="83">
        <v>0</v>
      </c>
      <c r="I73" s="83">
        <v>0</v>
      </c>
      <c r="J73" s="83">
        <v>0</v>
      </c>
      <c r="K73" s="83">
        <v>0</v>
      </c>
      <c r="L73" s="83">
        <v>0</v>
      </c>
      <c r="M73" s="83">
        <v>0</v>
      </c>
      <c r="N73" s="83">
        <v>0</v>
      </c>
      <c r="O73" s="62"/>
      <c r="Q73" s="5"/>
    </row>
    <row r="74" spans="2:17" s="4" customFormat="1">
      <c r="B74" s="9" t="s">
        <v>18</v>
      </c>
      <c r="C74" s="94">
        <v>0</v>
      </c>
      <c r="D74" s="83">
        <v>0</v>
      </c>
      <c r="E74" s="83">
        <v>0</v>
      </c>
      <c r="F74" s="83">
        <v>0</v>
      </c>
      <c r="G74" s="83">
        <v>0</v>
      </c>
      <c r="H74" s="83">
        <v>0</v>
      </c>
      <c r="I74" s="83">
        <v>0</v>
      </c>
      <c r="J74" s="83">
        <v>0</v>
      </c>
      <c r="K74" s="83">
        <v>0</v>
      </c>
      <c r="L74" s="83">
        <v>0</v>
      </c>
      <c r="M74" s="83">
        <v>0</v>
      </c>
      <c r="N74" s="83">
        <v>0</v>
      </c>
      <c r="O74" s="62"/>
      <c r="Q74" s="5"/>
    </row>
    <row r="75" spans="2:17">
      <c r="B75" s="9"/>
      <c r="C75" s="83"/>
      <c r="D75" s="83"/>
      <c r="E75" s="83"/>
      <c r="F75" s="83"/>
      <c r="G75" s="83"/>
      <c r="H75" s="83"/>
      <c r="I75" s="83"/>
      <c r="J75" s="83"/>
      <c r="K75" s="83"/>
      <c r="L75" s="83"/>
      <c r="M75" s="83"/>
      <c r="N75" s="83"/>
      <c r="O75" s="84"/>
      <c r="Q75" s="5"/>
    </row>
    <row r="76" spans="2:17" s="4" customFormat="1">
      <c r="B76" s="48" t="s">
        <v>54</v>
      </c>
      <c r="C76" s="77">
        <f t="shared" ref="C76:O76" si="19">C77+C79+C80</f>
        <v>0</v>
      </c>
      <c r="D76" s="77">
        <f t="shared" si="19"/>
        <v>1.40997164</v>
      </c>
      <c r="E76" s="77">
        <f t="shared" si="19"/>
        <v>0</v>
      </c>
      <c r="F76" s="77">
        <f t="shared" si="19"/>
        <v>0</v>
      </c>
      <c r="G76" s="77">
        <f t="shared" si="19"/>
        <v>0</v>
      </c>
      <c r="H76" s="77">
        <f t="shared" si="19"/>
        <v>0</v>
      </c>
      <c r="I76" s="77">
        <f t="shared" si="19"/>
        <v>0</v>
      </c>
      <c r="J76" s="77">
        <f t="shared" si="19"/>
        <v>0</v>
      </c>
      <c r="K76" s="77">
        <f t="shared" si="19"/>
        <v>0</v>
      </c>
      <c r="L76" s="77">
        <f t="shared" si="19"/>
        <v>0</v>
      </c>
      <c r="M76" s="77">
        <f t="shared" si="19"/>
        <v>0</v>
      </c>
      <c r="N76" s="77">
        <f t="shared" si="19"/>
        <v>0</v>
      </c>
      <c r="O76" s="78">
        <f t="shared" si="19"/>
        <v>1.40997164</v>
      </c>
      <c r="Q76" s="5"/>
    </row>
    <row r="77" spans="2:17">
      <c r="B77" s="9" t="s">
        <v>12</v>
      </c>
      <c r="C77" s="83">
        <v>0</v>
      </c>
      <c r="D77" s="83">
        <v>1.40997164</v>
      </c>
      <c r="E77" s="83">
        <v>0</v>
      </c>
      <c r="F77" s="94">
        <v>0</v>
      </c>
      <c r="G77" s="94">
        <v>0</v>
      </c>
      <c r="H77" s="94">
        <v>0</v>
      </c>
      <c r="I77" s="94">
        <v>0</v>
      </c>
      <c r="J77" s="83">
        <v>0</v>
      </c>
      <c r="K77" s="83">
        <v>0</v>
      </c>
      <c r="L77" s="83">
        <v>0</v>
      </c>
      <c r="M77" s="94">
        <v>0</v>
      </c>
      <c r="N77" s="94">
        <v>0</v>
      </c>
      <c r="O77" s="62">
        <f>SUM(C77:N77)</f>
        <v>1.40997164</v>
      </c>
      <c r="P77" s="5"/>
      <c r="Q77" s="5"/>
    </row>
    <row r="78" spans="2:17">
      <c r="B78" s="18" t="s">
        <v>17</v>
      </c>
      <c r="C78" s="122">
        <v>0</v>
      </c>
      <c r="D78" s="122">
        <v>0</v>
      </c>
      <c r="E78" s="122">
        <v>0</v>
      </c>
      <c r="F78" s="128">
        <v>0</v>
      </c>
      <c r="G78" s="128">
        <v>0</v>
      </c>
      <c r="H78" s="128">
        <v>0</v>
      </c>
      <c r="I78" s="128">
        <v>0</v>
      </c>
      <c r="J78" s="128">
        <v>0</v>
      </c>
      <c r="K78" s="128">
        <v>0</v>
      </c>
      <c r="L78" s="128">
        <v>0</v>
      </c>
      <c r="M78" s="128">
        <v>0</v>
      </c>
      <c r="N78" s="128">
        <v>0</v>
      </c>
      <c r="O78" s="62">
        <f t="shared" ref="O78:O80" si="20">SUM(C78:N78)</f>
        <v>0</v>
      </c>
      <c r="P78" s="5"/>
      <c r="Q78" s="5"/>
    </row>
    <row r="79" spans="2:17">
      <c r="B79" s="9" t="s">
        <v>15</v>
      </c>
      <c r="C79" s="83">
        <v>0</v>
      </c>
      <c r="D79" s="83">
        <v>0</v>
      </c>
      <c r="E79" s="83">
        <v>0</v>
      </c>
      <c r="F79" s="94">
        <v>0</v>
      </c>
      <c r="G79" s="94">
        <v>0</v>
      </c>
      <c r="H79" s="94">
        <v>0</v>
      </c>
      <c r="I79" s="94">
        <v>0</v>
      </c>
      <c r="J79" s="94">
        <v>0</v>
      </c>
      <c r="K79" s="94">
        <v>0</v>
      </c>
      <c r="L79" s="94">
        <v>0</v>
      </c>
      <c r="M79" s="94">
        <v>0</v>
      </c>
      <c r="N79" s="94">
        <v>0</v>
      </c>
      <c r="O79" s="62">
        <f t="shared" si="20"/>
        <v>0</v>
      </c>
      <c r="Q79" s="5"/>
    </row>
    <row r="80" spans="2:17">
      <c r="B80" s="9" t="s">
        <v>18</v>
      </c>
      <c r="C80" s="83">
        <v>0</v>
      </c>
      <c r="D80" s="83">
        <v>0</v>
      </c>
      <c r="E80" s="83">
        <v>0</v>
      </c>
      <c r="F80" s="94">
        <v>0</v>
      </c>
      <c r="G80" s="94">
        <v>0</v>
      </c>
      <c r="H80" s="94">
        <v>0</v>
      </c>
      <c r="I80" s="94">
        <v>0</v>
      </c>
      <c r="J80" s="94">
        <v>0</v>
      </c>
      <c r="K80" s="94">
        <v>0</v>
      </c>
      <c r="L80" s="94">
        <v>0</v>
      </c>
      <c r="M80" s="94">
        <v>0</v>
      </c>
      <c r="N80" s="94">
        <v>0</v>
      </c>
      <c r="O80" s="62">
        <f t="shared" si="20"/>
        <v>0</v>
      </c>
      <c r="Q80" s="5"/>
    </row>
    <row r="81" spans="2:17">
      <c r="B81" s="9"/>
      <c r="C81" s="83"/>
      <c r="D81" s="83"/>
      <c r="E81" s="83"/>
      <c r="F81" s="83"/>
      <c r="G81" s="83"/>
      <c r="H81" s="83"/>
      <c r="I81" s="83"/>
      <c r="J81" s="83"/>
      <c r="K81" s="83"/>
      <c r="L81" s="83"/>
      <c r="M81" s="83"/>
      <c r="N81" s="83"/>
      <c r="O81" s="84"/>
      <c r="Q81" s="5"/>
    </row>
    <row r="82" spans="2:17">
      <c r="B82" s="48" t="s">
        <v>55</v>
      </c>
      <c r="C82" s="77">
        <f t="shared" ref="C82:O82" si="21">SUM(C83:C85)</f>
        <v>0</v>
      </c>
      <c r="D82" s="77">
        <f t="shared" si="21"/>
        <v>0</v>
      </c>
      <c r="E82" s="77">
        <f t="shared" si="21"/>
        <v>0</v>
      </c>
      <c r="F82" s="77">
        <f t="shared" si="21"/>
        <v>0</v>
      </c>
      <c r="G82" s="77">
        <f t="shared" si="21"/>
        <v>0</v>
      </c>
      <c r="H82" s="77">
        <f t="shared" si="21"/>
        <v>0</v>
      </c>
      <c r="I82" s="77">
        <f t="shared" si="21"/>
        <v>0</v>
      </c>
      <c r="J82" s="77">
        <f t="shared" si="21"/>
        <v>0</v>
      </c>
      <c r="K82" s="77">
        <f t="shared" si="21"/>
        <v>0</v>
      </c>
      <c r="L82" s="77">
        <f t="shared" si="21"/>
        <v>0</v>
      </c>
      <c r="M82" s="77">
        <f t="shared" si="21"/>
        <v>0</v>
      </c>
      <c r="N82" s="77">
        <f t="shared" si="21"/>
        <v>0</v>
      </c>
      <c r="O82" s="78">
        <f t="shared" si="21"/>
        <v>0</v>
      </c>
      <c r="Q82" s="5"/>
    </row>
    <row r="83" spans="2:17">
      <c r="B83" s="9" t="s">
        <v>12</v>
      </c>
      <c r="C83" s="83">
        <v>0</v>
      </c>
      <c r="D83" s="83">
        <v>0</v>
      </c>
      <c r="E83" s="83">
        <v>0</v>
      </c>
      <c r="F83" s="83">
        <v>0</v>
      </c>
      <c r="G83" s="83">
        <v>0</v>
      </c>
      <c r="H83" s="83">
        <v>0</v>
      </c>
      <c r="I83" s="83">
        <v>0</v>
      </c>
      <c r="J83" s="83">
        <v>0</v>
      </c>
      <c r="K83" s="83">
        <v>0</v>
      </c>
      <c r="L83" s="83">
        <v>0</v>
      </c>
      <c r="M83" s="83">
        <v>0</v>
      </c>
      <c r="N83" s="83">
        <v>0</v>
      </c>
      <c r="O83" s="138">
        <f>SUM(C83:N83)</f>
        <v>0</v>
      </c>
      <c r="Q83" s="5"/>
    </row>
    <row r="84" spans="2:17">
      <c r="B84" s="9" t="s">
        <v>15</v>
      </c>
      <c r="C84" s="83">
        <v>0</v>
      </c>
      <c r="D84" s="83">
        <v>0</v>
      </c>
      <c r="E84" s="83">
        <v>0</v>
      </c>
      <c r="F84" s="83">
        <v>0</v>
      </c>
      <c r="G84" s="83">
        <v>0</v>
      </c>
      <c r="H84" s="83">
        <v>0</v>
      </c>
      <c r="I84" s="83">
        <v>0</v>
      </c>
      <c r="J84" s="83">
        <v>0</v>
      </c>
      <c r="K84" s="83">
        <v>0</v>
      </c>
      <c r="L84" s="83">
        <v>0</v>
      </c>
      <c r="M84" s="83">
        <v>0</v>
      </c>
      <c r="N84" s="83">
        <v>0</v>
      </c>
      <c r="O84" s="138">
        <f>SUM(C84:N84)</f>
        <v>0</v>
      </c>
      <c r="Q84" s="5"/>
    </row>
    <row r="85" spans="2:17">
      <c r="B85" s="9" t="s">
        <v>18</v>
      </c>
      <c r="C85" s="83">
        <v>0</v>
      </c>
      <c r="D85" s="83">
        <v>0</v>
      </c>
      <c r="E85" s="83">
        <v>0</v>
      </c>
      <c r="F85" s="83">
        <v>0</v>
      </c>
      <c r="G85" s="83">
        <v>0</v>
      </c>
      <c r="H85" s="83">
        <v>0</v>
      </c>
      <c r="I85" s="83">
        <v>0</v>
      </c>
      <c r="J85" s="83">
        <v>0</v>
      </c>
      <c r="K85" s="83">
        <v>0</v>
      </c>
      <c r="L85" s="83">
        <v>0</v>
      </c>
      <c r="M85" s="83">
        <v>0</v>
      </c>
      <c r="N85" s="83">
        <v>0</v>
      </c>
      <c r="O85" s="138">
        <f>SUM(C85:N85)</f>
        <v>0</v>
      </c>
      <c r="Q85" s="5"/>
    </row>
    <row r="86" spans="2:17">
      <c r="B86" s="20"/>
      <c r="C86" s="83"/>
      <c r="D86" s="83"/>
      <c r="E86" s="83"/>
      <c r="F86" s="83"/>
      <c r="G86" s="83"/>
      <c r="H86" s="83"/>
      <c r="I86" s="83"/>
      <c r="J86" s="83"/>
      <c r="K86" s="83"/>
      <c r="L86" s="83"/>
      <c r="M86" s="83"/>
      <c r="N86" s="83"/>
      <c r="O86" s="84"/>
      <c r="Q86" s="5"/>
    </row>
    <row r="87" spans="2:17">
      <c r="B87" s="48" t="s">
        <v>56</v>
      </c>
      <c r="C87" s="77">
        <f t="shared" ref="C87:O87" si="22">SUM(C88:C90)</f>
        <v>0</v>
      </c>
      <c r="D87" s="77">
        <f t="shared" si="22"/>
        <v>0</v>
      </c>
      <c r="E87" s="77">
        <f t="shared" si="22"/>
        <v>0</v>
      </c>
      <c r="F87" s="77">
        <f t="shared" si="22"/>
        <v>0</v>
      </c>
      <c r="G87" s="77">
        <f t="shared" si="22"/>
        <v>0</v>
      </c>
      <c r="H87" s="77">
        <f t="shared" si="22"/>
        <v>0</v>
      </c>
      <c r="I87" s="77">
        <f t="shared" si="22"/>
        <v>0</v>
      </c>
      <c r="J87" s="77">
        <f t="shared" si="22"/>
        <v>0</v>
      </c>
      <c r="K87" s="77">
        <f t="shared" si="22"/>
        <v>0</v>
      </c>
      <c r="L87" s="77">
        <f t="shared" si="22"/>
        <v>0</v>
      </c>
      <c r="M87" s="77">
        <f t="shared" si="22"/>
        <v>0</v>
      </c>
      <c r="N87" s="77">
        <f t="shared" si="22"/>
        <v>0</v>
      </c>
      <c r="O87" s="78">
        <f t="shared" si="22"/>
        <v>0</v>
      </c>
      <c r="Q87" s="5"/>
    </row>
    <row r="88" spans="2:17">
      <c r="B88" s="9" t="s">
        <v>12</v>
      </c>
      <c r="C88" s="83">
        <v>0</v>
      </c>
      <c r="D88" s="83">
        <v>0</v>
      </c>
      <c r="E88" s="83">
        <v>0</v>
      </c>
      <c r="F88" s="83">
        <v>0</v>
      </c>
      <c r="G88" s="83">
        <v>0</v>
      </c>
      <c r="H88" s="83">
        <v>0</v>
      </c>
      <c r="I88" s="83">
        <v>0</v>
      </c>
      <c r="J88" s="83">
        <v>0</v>
      </c>
      <c r="K88" s="83">
        <v>0</v>
      </c>
      <c r="L88" s="83">
        <v>0</v>
      </c>
      <c r="M88" s="83">
        <v>0</v>
      </c>
      <c r="N88" s="83">
        <v>0</v>
      </c>
      <c r="O88" s="138">
        <f>SUM(C88:N88)</f>
        <v>0</v>
      </c>
      <c r="Q88" s="5"/>
    </row>
    <row r="89" spans="2:17">
      <c r="B89" s="9" t="s">
        <v>15</v>
      </c>
      <c r="C89" s="83">
        <v>0</v>
      </c>
      <c r="D89" s="83">
        <v>0</v>
      </c>
      <c r="E89" s="83">
        <v>0</v>
      </c>
      <c r="F89" s="83">
        <v>0</v>
      </c>
      <c r="G89" s="83">
        <v>0</v>
      </c>
      <c r="H89" s="83">
        <v>0</v>
      </c>
      <c r="I89" s="83">
        <v>0</v>
      </c>
      <c r="J89" s="83">
        <v>0</v>
      </c>
      <c r="K89" s="83">
        <v>0</v>
      </c>
      <c r="L89" s="83">
        <v>0</v>
      </c>
      <c r="M89" s="83">
        <v>0</v>
      </c>
      <c r="N89" s="83">
        <v>0</v>
      </c>
      <c r="O89" s="138">
        <f t="shared" ref="O89:O90" si="23">SUM(C89:N89)</f>
        <v>0</v>
      </c>
      <c r="Q89" s="5"/>
    </row>
    <row r="90" spans="2:17">
      <c r="B90" s="9" t="s">
        <v>18</v>
      </c>
      <c r="C90" s="83">
        <v>0</v>
      </c>
      <c r="D90" s="83">
        <v>0</v>
      </c>
      <c r="E90" s="83">
        <v>0</v>
      </c>
      <c r="F90" s="83">
        <v>0</v>
      </c>
      <c r="G90" s="83">
        <v>0</v>
      </c>
      <c r="H90" s="83">
        <v>0</v>
      </c>
      <c r="I90" s="83">
        <v>0</v>
      </c>
      <c r="J90" s="83">
        <v>0</v>
      </c>
      <c r="K90" s="83">
        <v>0</v>
      </c>
      <c r="L90" s="83">
        <v>0</v>
      </c>
      <c r="M90" s="83">
        <v>0</v>
      </c>
      <c r="N90" s="83">
        <v>0</v>
      </c>
      <c r="O90" s="138">
        <f t="shared" si="23"/>
        <v>0</v>
      </c>
      <c r="Q90" s="5"/>
    </row>
    <row r="91" spans="2:17">
      <c r="B91" s="20"/>
      <c r="C91" s="83"/>
      <c r="D91" s="83"/>
      <c r="E91" s="83"/>
      <c r="F91" s="83"/>
      <c r="G91" s="83"/>
      <c r="H91" s="83"/>
      <c r="I91" s="83"/>
      <c r="J91" s="83"/>
      <c r="K91" s="83"/>
      <c r="L91" s="83"/>
      <c r="M91" s="83"/>
      <c r="N91" s="83"/>
      <c r="O91" s="84"/>
      <c r="Q91" s="5"/>
    </row>
    <row r="92" spans="2:17" s="4" customFormat="1">
      <c r="B92" s="48" t="s">
        <v>57</v>
      </c>
      <c r="C92" s="77">
        <f t="shared" ref="C92:N92" si="24">SUM(C93:C95)</f>
        <v>87.8926436</v>
      </c>
      <c r="D92" s="77">
        <f t="shared" si="24"/>
        <v>88.288241710000008</v>
      </c>
      <c r="E92" s="78">
        <f t="shared" si="24"/>
        <v>88.830908430000008</v>
      </c>
      <c r="F92" s="78">
        <f t="shared" si="24"/>
        <v>89.103690270000001</v>
      </c>
      <c r="G92" s="78">
        <f t="shared" si="24"/>
        <v>89.637629799999999</v>
      </c>
      <c r="H92" s="78">
        <f t="shared" si="24"/>
        <v>0</v>
      </c>
      <c r="I92" s="78">
        <f t="shared" si="24"/>
        <v>0</v>
      </c>
      <c r="J92" s="78">
        <f t="shared" si="24"/>
        <v>0</v>
      </c>
      <c r="K92" s="78">
        <f t="shared" si="24"/>
        <v>0</v>
      </c>
      <c r="L92" s="78">
        <f t="shared" si="24"/>
        <v>0</v>
      </c>
      <c r="M92" s="78">
        <f t="shared" si="24"/>
        <v>0</v>
      </c>
      <c r="N92" s="78">
        <f t="shared" si="24"/>
        <v>0</v>
      </c>
      <c r="O92" s="78"/>
      <c r="Q92" s="5"/>
    </row>
    <row r="93" spans="2:17" s="4" customFormat="1">
      <c r="B93" s="9" t="s">
        <v>12</v>
      </c>
      <c r="C93" s="83">
        <v>83.907575309999999</v>
      </c>
      <c r="D93" s="83">
        <v>84.303173420000007</v>
      </c>
      <c r="E93" s="83">
        <v>84.845840140000007</v>
      </c>
      <c r="F93" s="83">
        <v>85.11862198</v>
      </c>
      <c r="G93" s="83">
        <v>85.652561509999998</v>
      </c>
      <c r="H93" s="83">
        <v>0</v>
      </c>
      <c r="I93" s="83">
        <v>0</v>
      </c>
      <c r="J93" s="83">
        <v>0</v>
      </c>
      <c r="K93" s="83">
        <v>0</v>
      </c>
      <c r="L93" s="83">
        <v>0</v>
      </c>
      <c r="M93" s="83">
        <v>0</v>
      </c>
      <c r="N93" s="83">
        <v>0</v>
      </c>
      <c r="O93" s="62"/>
      <c r="Q93" s="5"/>
    </row>
    <row r="94" spans="2:17" s="4" customFormat="1">
      <c r="B94" s="9" t="s">
        <v>15</v>
      </c>
      <c r="C94" s="83">
        <v>3.9850682900000001</v>
      </c>
      <c r="D94" s="83">
        <v>3.9850682900000001</v>
      </c>
      <c r="E94" s="83">
        <v>3.9850682900000001</v>
      </c>
      <c r="F94" s="83">
        <v>3.9850682900000001</v>
      </c>
      <c r="G94" s="83">
        <v>3.9850682900000001</v>
      </c>
      <c r="H94" s="83">
        <v>0</v>
      </c>
      <c r="I94" s="83">
        <v>0</v>
      </c>
      <c r="J94" s="83">
        <v>0</v>
      </c>
      <c r="K94" s="83">
        <v>0</v>
      </c>
      <c r="L94" s="83">
        <v>0</v>
      </c>
      <c r="M94" s="83">
        <v>0</v>
      </c>
      <c r="N94" s="83">
        <v>0</v>
      </c>
      <c r="O94" s="62"/>
      <c r="Q94" s="5"/>
    </row>
    <row r="95" spans="2:17" s="4" customFormat="1">
      <c r="B95" s="9" t="s">
        <v>18</v>
      </c>
      <c r="C95" s="83">
        <v>0</v>
      </c>
      <c r="D95" s="83">
        <v>0</v>
      </c>
      <c r="E95" s="83">
        <v>0</v>
      </c>
      <c r="F95" s="83">
        <v>0</v>
      </c>
      <c r="G95" s="83">
        <v>0</v>
      </c>
      <c r="H95" s="83">
        <v>0</v>
      </c>
      <c r="I95" s="83">
        <v>0</v>
      </c>
      <c r="J95" s="83">
        <v>0</v>
      </c>
      <c r="K95" s="83">
        <v>0</v>
      </c>
      <c r="L95" s="83">
        <v>0</v>
      </c>
      <c r="M95" s="83">
        <v>0</v>
      </c>
      <c r="N95" s="83">
        <v>0</v>
      </c>
      <c r="O95" s="62"/>
      <c r="Q95" s="5"/>
    </row>
    <row r="96" spans="2:17">
      <c r="B96" s="9"/>
      <c r="C96" s="83"/>
      <c r="D96" s="83"/>
      <c r="E96" s="83"/>
      <c r="F96" s="83"/>
      <c r="G96" s="83"/>
      <c r="H96" s="83"/>
      <c r="I96" s="83"/>
      <c r="J96" s="83"/>
      <c r="K96" s="83"/>
      <c r="L96" s="83"/>
      <c r="M96" s="83"/>
      <c r="N96" s="83"/>
      <c r="O96" s="84"/>
      <c r="Q96" s="5"/>
    </row>
    <row r="97" spans="2:17">
      <c r="B97" s="48" t="s">
        <v>58</v>
      </c>
      <c r="C97" s="77">
        <f>SUM(C98:C100)</f>
        <v>1.200657842703734E-2</v>
      </c>
      <c r="D97" s="77">
        <f t="shared" ref="D97:O97" si="25">SUM(D98:D100)</f>
        <v>8.1018512407823318E-3</v>
      </c>
      <c r="E97" s="78">
        <f t="shared" si="25"/>
        <v>1.9358623316645396E-2</v>
      </c>
      <c r="F97" s="78">
        <f t="shared" si="25"/>
        <v>-4.6812144406604972E-5</v>
      </c>
      <c r="G97" s="78">
        <f t="shared" si="25"/>
        <v>-1.4109114337929163E-2</v>
      </c>
      <c r="H97" s="78">
        <f t="shared" si="25"/>
        <v>0</v>
      </c>
      <c r="I97" s="78">
        <f t="shared" si="25"/>
        <v>0</v>
      </c>
      <c r="J97" s="78">
        <f>SUM(J98:J100)</f>
        <v>0</v>
      </c>
      <c r="K97" s="78">
        <f t="shared" si="25"/>
        <v>0</v>
      </c>
      <c r="L97" s="78">
        <f t="shared" si="25"/>
        <v>0</v>
      </c>
      <c r="M97" s="78">
        <f t="shared" si="25"/>
        <v>0</v>
      </c>
      <c r="N97" s="78">
        <f t="shared" si="25"/>
        <v>0</v>
      </c>
      <c r="O97" s="78">
        <f t="shared" si="25"/>
        <v>2.53111265021293E-2</v>
      </c>
      <c r="Q97" s="5"/>
    </row>
    <row r="98" spans="2:17">
      <c r="B98" s="9" t="s">
        <v>12</v>
      </c>
      <c r="C98" s="83">
        <v>1.200657842703734E-2</v>
      </c>
      <c r="D98" s="83">
        <v>8.1018512407823318E-3</v>
      </c>
      <c r="E98" s="83">
        <v>1.9358623316645396E-2</v>
      </c>
      <c r="F98" s="83">
        <v>-4.6812144406604972E-5</v>
      </c>
      <c r="G98" s="83">
        <v>-1.4109114337929163E-2</v>
      </c>
      <c r="H98" s="83">
        <v>0</v>
      </c>
      <c r="I98" s="83">
        <v>0</v>
      </c>
      <c r="J98" s="83">
        <v>0</v>
      </c>
      <c r="K98" s="83">
        <v>0</v>
      </c>
      <c r="L98" s="83">
        <v>0</v>
      </c>
      <c r="M98" s="83">
        <v>0</v>
      </c>
      <c r="N98" s="83">
        <v>0</v>
      </c>
      <c r="O98" s="62">
        <f>SUM(C98:N98)</f>
        <v>2.53111265021293E-2</v>
      </c>
      <c r="Q98" s="5"/>
    </row>
    <row r="99" spans="2:17" ht="17.25" customHeight="1">
      <c r="B99" s="9" t="s">
        <v>15</v>
      </c>
      <c r="C99" s="83">
        <v>0</v>
      </c>
      <c r="D99" s="83">
        <v>0</v>
      </c>
      <c r="E99" s="83">
        <v>0</v>
      </c>
      <c r="F99" s="83">
        <v>0</v>
      </c>
      <c r="G99" s="83">
        <v>0</v>
      </c>
      <c r="H99" s="83">
        <v>0</v>
      </c>
      <c r="I99" s="83">
        <v>0</v>
      </c>
      <c r="J99" s="83">
        <v>0</v>
      </c>
      <c r="K99" s="83">
        <v>0</v>
      </c>
      <c r="L99" s="83">
        <v>0</v>
      </c>
      <c r="M99" s="83">
        <v>0</v>
      </c>
      <c r="N99" s="83">
        <v>0</v>
      </c>
      <c r="O99" s="62">
        <f t="shared" ref="O99:O100" si="26">SUM(C99:N99)</f>
        <v>0</v>
      </c>
      <c r="Q99" s="5"/>
    </row>
    <row r="100" spans="2:17" ht="17.25" customHeight="1">
      <c r="B100" s="9" t="s">
        <v>18</v>
      </c>
      <c r="C100" s="83">
        <v>0</v>
      </c>
      <c r="D100" s="83">
        <v>0</v>
      </c>
      <c r="E100" s="83">
        <v>0</v>
      </c>
      <c r="F100" s="83">
        <v>0</v>
      </c>
      <c r="G100" s="83">
        <v>0</v>
      </c>
      <c r="H100" s="83">
        <v>0</v>
      </c>
      <c r="I100" s="83">
        <v>0</v>
      </c>
      <c r="J100" s="83">
        <v>0</v>
      </c>
      <c r="K100" s="83">
        <v>0</v>
      </c>
      <c r="L100" s="83">
        <v>0</v>
      </c>
      <c r="M100" s="83">
        <v>0</v>
      </c>
      <c r="N100" s="83">
        <v>0</v>
      </c>
      <c r="O100" s="62">
        <f t="shared" si="26"/>
        <v>0</v>
      </c>
      <c r="Q100" s="5"/>
    </row>
    <row r="101" spans="2:17">
      <c r="B101" s="38"/>
      <c r="C101" s="83"/>
      <c r="D101" s="83"/>
      <c r="E101" s="83"/>
      <c r="F101" s="83"/>
      <c r="G101" s="83"/>
      <c r="H101" s="83"/>
      <c r="I101" s="83"/>
      <c r="J101" s="83"/>
      <c r="K101" s="83"/>
      <c r="L101" s="83"/>
      <c r="M101" s="83"/>
      <c r="N101" s="83"/>
      <c r="O101" s="84"/>
      <c r="Q101" s="5"/>
    </row>
    <row r="102" spans="2:17" s="4" customFormat="1">
      <c r="B102" s="48" t="s">
        <v>59</v>
      </c>
      <c r="C102" s="77">
        <f t="shared" ref="C102:N102" si="27">SUM(C103:C105)</f>
        <v>89.698213350000003</v>
      </c>
      <c r="D102" s="77">
        <f t="shared" si="27"/>
        <v>88.830908430000008</v>
      </c>
      <c r="E102" s="78">
        <f t="shared" si="27"/>
        <v>89.103690270000001</v>
      </c>
      <c r="F102" s="78">
        <f t="shared" si="27"/>
        <v>89.637629799999999</v>
      </c>
      <c r="G102" s="78">
        <f t="shared" si="27"/>
        <v>90.438189980000004</v>
      </c>
      <c r="H102" s="78">
        <f t="shared" si="27"/>
        <v>0</v>
      </c>
      <c r="I102" s="78">
        <f t="shared" si="27"/>
        <v>0</v>
      </c>
      <c r="J102" s="78">
        <f t="shared" si="27"/>
        <v>0</v>
      </c>
      <c r="K102" s="78">
        <f t="shared" si="27"/>
        <v>0</v>
      </c>
      <c r="L102" s="78">
        <f t="shared" si="27"/>
        <v>0</v>
      </c>
      <c r="M102" s="78">
        <f t="shared" si="27"/>
        <v>0</v>
      </c>
      <c r="N102" s="78">
        <f t="shared" si="27"/>
        <v>0</v>
      </c>
      <c r="O102" s="78"/>
      <c r="Q102" s="5"/>
    </row>
    <row r="103" spans="2:17" s="4" customFormat="1">
      <c r="B103" s="9" t="s">
        <v>12</v>
      </c>
      <c r="C103" s="83">
        <v>85.713145060000002</v>
      </c>
      <c r="D103" s="83">
        <v>84.845840140000007</v>
      </c>
      <c r="E103" s="83">
        <v>85.11862198</v>
      </c>
      <c r="F103" s="83">
        <v>85.652561509999998</v>
      </c>
      <c r="G103" s="83">
        <v>86.453121690000003</v>
      </c>
      <c r="H103" s="83">
        <v>0</v>
      </c>
      <c r="I103" s="83">
        <v>0</v>
      </c>
      <c r="J103" s="83">
        <v>0</v>
      </c>
      <c r="K103" s="83">
        <v>0</v>
      </c>
      <c r="L103" s="83">
        <v>0</v>
      </c>
      <c r="M103" s="83">
        <v>0</v>
      </c>
      <c r="N103" s="83">
        <v>0</v>
      </c>
      <c r="O103" s="62"/>
      <c r="P103" s="39"/>
      <c r="Q103" s="5"/>
    </row>
    <row r="104" spans="2:17" s="4" customFormat="1" ht="17.25">
      <c r="B104" s="30" t="s">
        <v>41</v>
      </c>
      <c r="C104" s="83">
        <v>3.9850682900000001</v>
      </c>
      <c r="D104" s="83">
        <v>3.9850682900000001</v>
      </c>
      <c r="E104" s="83">
        <v>3.9850682900000001</v>
      </c>
      <c r="F104" s="83">
        <v>3.9850682900000001</v>
      </c>
      <c r="G104" s="83">
        <v>3.9850682900000001</v>
      </c>
      <c r="H104" s="83">
        <v>0</v>
      </c>
      <c r="I104" s="83">
        <v>0</v>
      </c>
      <c r="J104" s="83">
        <v>0</v>
      </c>
      <c r="K104" s="83">
        <v>0</v>
      </c>
      <c r="L104" s="83">
        <v>0</v>
      </c>
      <c r="M104" s="83">
        <v>0</v>
      </c>
      <c r="N104" s="83">
        <v>0</v>
      </c>
      <c r="O104" s="62"/>
      <c r="Q104" s="5"/>
    </row>
    <row r="105" spans="2:17" s="4" customFormat="1">
      <c r="B105" s="9" t="s">
        <v>18</v>
      </c>
      <c r="C105" s="83">
        <v>0</v>
      </c>
      <c r="D105" s="83">
        <v>0</v>
      </c>
      <c r="E105" s="83">
        <v>0</v>
      </c>
      <c r="F105" s="83">
        <v>0</v>
      </c>
      <c r="G105" s="83">
        <v>0</v>
      </c>
      <c r="H105" s="83">
        <v>0</v>
      </c>
      <c r="I105" s="83">
        <v>0</v>
      </c>
      <c r="J105" s="83">
        <v>0</v>
      </c>
      <c r="K105" s="83">
        <v>0</v>
      </c>
      <c r="L105" s="83">
        <v>0</v>
      </c>
      <c r="M105" s="83">
        <v>0</v>
      </c>
      <c r="N105" s="83">
        <v>0</v>
      </c>
      <c r="O105" s="62"/>
      <c r="Q105" s="5"/>
    </row>
    <row r="106" spans="2:17">
      <c r="B106" s="23"/>
      <c r="C106" s="73"/>
      <c r="D106" s="73"/>
      <c r="E106" s="73"/>
      <c r="F106" s="73"/>
      <c r="G106" s="73"/>
      <c r="H106" s="73"/>
      <c r="I106" s="73"/>
      <c r="J106" s="74"/>
      <c r="K106" s="74"/>
      <c r="L106" s="25"/>
      <c r="M106" s="25"/>
      <c r="N106" s="25"/>
      <c r="Q106" s="5"/>
    </row>
    <row r="107" spans="2:17" ht="16.5" thickBot="1">
      <c r="B107" s="153" t="s">
        <v>20</v>
      </c>
      <c r="C107" s="153"/>
      <c r="D107" s="153"/>
      <c r="E107" s="153"/>
      <c r="F107" s="153"/>
      <c r="G107" s="153"/>
      <c r="H107" s="153"/>
      <c r="I107" s="153"/>
      <c r="J107" s="153"/>
      <c r="K107" s="153"/>
      <c r="L107" s="153"/>
      <c r="M107" s="153"/>
      <c r="N107" s="153"/>
      <c r="O107" s="153"/>
      <c r="Q107" s="5"/>
    </row>
    <row r="108" spans="2:17">
      <c r="B108" s="17"/>
      <c r="C108" s="75"/>
      <c r="D108" s="75"/>
      <c r="E108" s="75"/>
      <c r="F108" s="129"/>
      <c r="G108" s="96"/>
      <c r="H108" s="96"/>
      <c r="I108" s="96"/>
      <c r="J108" s="76"/>
      <c r="K108" s="76"/>
      <c r="L108" s="26"/>
      <c r="M108" s="26"/>
      <c r="N108" s="26"/>
      <c r="O108" s="26"/>
      <c r="Q108" s="5"/>
    </row>
    <row r="109" spans="2:17" ht="15.75" thickBot="1">
      <c r="B109" s="50" t="s">
        <v>60</v>
      </c>
      <c r="C109" s="97">
        <f>+C110+C118+C123</f>
        <v>404.29633845607736</v>
      </c>
      <c r="D109" s="97">
        <f t="shared" ref="D109:H109" si="28">+D110+D118+D123</f>
        <v>301.00725388470391</v>
      </c>
      <c r="E109" s="97">
        <f t="shared" si="28"/>
        <v>354.20432676842279</v>
      </c>
      <c r="F109" s="97">
        <f t="shared" si="28"/>
        <v>155.91890263362475</v>
      </c>
      <c r="G109" s="97">
        <f t="shared" si="28"/>
        <v>199.42371796091851</v>
      </c>
      <c r="H109" s="97">
        <f t="shared" si="28"/>
        <v>0</v>
      </c>
      <c r="I109" s="98">
        <f>+I110+I118+I123</f>
        <v>0</v>
      </c>
      <c r="J109" s="98">
        <f t="shared" ref="J109:N109" si="29">+J110+J118+J123</f>
        <v>0</v>
      </c>
      <c r="K109" s="98">
        <f t="shared" si="29"/>
        <v>0</v>
      </c>
      <c r="L109" s="98">
        <f t="shared" si="29"/>
        <v>0</v>
      </c>
      <c r="M109" s="98">
        <f t="shared" si="29"/>
        <v>0</v>
      </c>
      <c r="N109" s="98">
        <f t="shared" si="29"/>
        <v>0</v>
      </c>
      <c r="O109" s="141">
        <f>+O110+O118+O123</f>
        <v>1414.850539703747</v>
      </c>
      <c r="Q109" s="5"/>
    </row>
    <row r="110" spans="2:17" ht="15.75" thickTop="1">
      <c r="B110" s="48" t="s">
        <v>21</v>
      </c>
      <c r="C110" s="99">
        <f>+C111+C114+C115</f>
        <v>404.29633845607736</v>
      </c>
      <c r="D110" s="99">
        <f t="shared" ref="D110:N110" si="30">+D111+D114+D115</f>
        <v>300.97752670470391</v>
      </c>
      <c r="E110" s="99">
        <f t="shared" si="30"/>
        <v>354.20432676842279</v>
      </c>
      <c r="F110" s="99">
        <f t="shared" si="30"/>
        <v>155.91890263362475</v>
      </c>
      <c r="G110" s="99">
        <f t="shared" si="30"/>
        <v>199.42371796091851</v>
      </c>
      <c r="H110" s="99">
        <f t="shared" si="30"/>
        <v>0</v>
      </c>
      <c r="I110" s="91">
        <f t="shared" si="30"/>
        <v>0</v>
      </c>
      <c r="J110" s="91">
        <f t="shared" si="30"/>
        <v>0</v>
      </c>
      <c r="K110" s="91">
        <f t="shared" si="30"/>
        <v>0</v>
      </c>
      <c r="L110" s="91">
        <f t="shared" si="30"/>
        <v>0</v>
      </c>
      <c r="M110" s="91">
        <f t="shared" si="30"/>
        <v>0</v>
      </c>
      <c r="N110" s="91">
        <f t="shared" si="30"/>
        <v>0</v>
      </c>
      <c r="O110" s="142">
        <f>+O111+O114+O115</f>
        <v>1414.820812523747</v>
      </c>
      <c r="Q110" s="5"/>
    </row>
    <row r="111" spans="2:17" s="11" customFormat="1">
      <c r="B111" s="9" t="s">
        <v>37</v>
      </c>
      <c r="C111" s="83">
        <v>400.48657147057446</v>
      </c>
      <c r="D111" s="83">
        <v>298.58724434137747</v>
      </c>
      <c r="E111" s="83">
        <v>351.76749946411041</v>
      </c>
      <c r="F111" s="83">
        <v>154.59612703388061</v>
      </c>
      <c r="G111" s="83">
        <v>195.01910054053138</v>
      </c>
      <c r="H111" s="83">
        <v>0</v>
      </c>
      <c r="I111" s="83">
        <v>0</v>
      </c>
      <c r="J111" s="83">
        <v>0</v>
      </c>
      <c r="K111" s="83">
        <v>0</v>
      </c>
      <c r="L111" s="83">
        <v>0</v>
      </c>
      <c r="M111" s="83">
        <v>0</v>
      </c>
      <c r="N111" s="130">
        <v>0</v>
      </c>
      <c r="O111" s="143">
        <f>SUM(C111:N111)</f>
        <v>1400.4565428504741</v>
      </c>
      <c r="P111" s="37"/>
      <c r="Q111" s="5"/>
    </row>
    <row r="112" spans="2:17" s="10" customFormat="1">
      <c r="B112" s="18" t="s">
        <v>17</v>
      </c>
      <c r="C112" s="131">
        <v>346.19504062999999</v>
      </c>
      <c r="D112" s="131">
        <v>280.47737604261732</v>
      </c>
      <c r="E112" s="131">
        <v>315.50718880559236</v>
      </c>
      <c r="F112" s="131">
        <v>111.5</v>
      </c>
      <c r="G112" s="131">
        <v>121.81204059450553</v>
      </c>
      <c r="H112" s="131">
        <v>0</v>
      </c>
      <c r="I112" s="131">
        <v>0</v>
      </c>
      <c r="J112" s="131">
        <v>0</v>
      </c>
      <c r="K112" s="131">
        <v>0</v>
      </c>
      <c r="L112" s="131">
        <v>0</v>
      </c>
      <c r="M112" s="131">
        <v>0</v>
      </c>
      <c r="N112" s="131">
        <v>0</v>
      </c>
      <c r="O112" s="144">
        <f>SUM(C112:N112)</f>
        <v>1175.4916460727154</v>
      </c>
      <c r="P112" s="40"/>
      <c r="Q112" s="5"/>
    </row>
    <row r="113" spans="1:17" s="10" customFormat="1">
      <c r="B113" s="18" t="s">
        <v>35</v>
      </c>
      <c r="C113" s="131">
        <v>0</v>
      </c>
      <c r="D113" s="131">
        <v>0</v>
      </c>
      <c r="E113" s="131">
        <v>0</v>
      </c>
      <c r="F113" s="131">
        <v>0</v>
      </c>
      <c r="G113" s="131">
        <v>0</v>
      </c>
      <c r="H113" s="131">
        <v>0</v>
      </c>
      <c r="I113" s="131">
        <v>0</v>
      </c>
      <c r="J113" s="131">
        <v>0</v>
      </c>
      <c r="K113" s="131">
        <v>0</v>
      </c>
      <c r="L113" s="131">
        <v>0</v>
      </c>
      <c r="M113" s="131">
        <v>0</v>
      </c>
      <c r="N113" s="131">
        <v>0</v>
      </c>
      <c r="O113" s="144">
        <f>SUM(C113:N113)</f>
        <v>0</v>
      </c>
      <c r="P113" s="40"/>
      <c r="Q113" s="5"/>
    </row>
    <row r="114" spans="1:17" s="11" customFormat="1">
      <c r="A114" s="10"/>
      <c r="B114" s="9" t="s">
        <v>38</v>
      </c>
      <c r="C114" s="124">
        <v>0</v>
      </c>
      <c r="D114" s="124">
        <v>0</v>
      </c>
      <c r="E114" s="124">
        <v>0</v>
      </c>
      <c r="F114" s="124">
        <v>0</v>
      </c>
      <c r="G114" s="124">
        <v>0</v>
      </c>
      <c r="H114" s="124">
        <v>0</v>
      </c>
      <c r="I114" s="130">
        <v>0</v>
      </c>
      <c r="J114" s="130">
        <v>0</v>
      </c>
      <c r="K114" s="130">
        <v>0</v>
      </c>
      <c r="L114" s="130">
        <v>0</v>
      </c>
      <c r="M114" s="130">
        <v>0</v>
      </c>
      <c r="N114" s="130">
        <v>0</v>
      </c>
      <c r="O114" s="145">
        <f t="shared" ref="O114:O117" si="31">SUM(C114:N114)</f>
        <v>0</v>
      </c>
      <c r="P114" s="37"/>
      <c r="Q114" s="5"/>
    </row>
    <row r="115" spans="1:17" s="11" customFormat="1">
      <c r="B115" s="9" t="s">
        <v>36</v>
      </c>
      <c r="C115" s="124">
        <v>3.8097669855029102</v>
      </c>
      <c r="D115" s="124">
        <v>2.3902823633264609</v>
      </c>
      <c r="E115" s="124">
        <v>2.4368273043123865</v>
      </c>
      <c r="F115" s="124">
        <v>1.3227755997441577</v>
      </c>
      <c r="G115" s="124">
        <v>4.4046174203871118</v>
      </c>
      <c r="H115" s="124">
        <v>0</v>
      </c>
      <c r="I115" s="124">
        <v>0</v>
      </c>
      <c r="J115" s="124">
        <v>0</v>
      </c>
      <c r="K115" s="124">
        <v>0</v>
      </c>
      <c r="L115" s="124">
        <v>0</v>
      </c>
      <c r="M115" s="124">
        <v>0</v>
      </c>
      <c r="N115" s="124">
        <v>0</v>
      </c>
      <c r="O115" s="143">
        <f>SUM(C115:N115)</f>
        <v>14.364269673273027</v>
      </c>
      <c r="P115" s="37"/>
      <c r="Q115" s="5"/>
    </row>
    <row r="116" spans="1:17" s="10" customFormat="1">
      <c r="B116" s="18" t="s">
        <v>17</v>
      </c>
      <c r="C116" s="131">
        <v>2.4848100655029097</v>
      </c>
      <c r="D116" s="122">
        <v>2.3135042852580128</v>
      </c>
      <c r="E116" s="122">
        <v>0.93546804359190217</v>
      </c>
      <c r="F116" s="122">
        <v>0.14228899752621038</v>
      </c>
      <c r="G116" s="122">
        <v>0.18558516728624533</v>
      </c>
      <c r="H116" s="132">
        <v>0</v>
      </c>
      <c r="I116" s="122">
        <v>0</v>
      </c>
      <c r="J116" s="122">
        <v>0</v>
      </c>
      <c r="K116" s="122">
        <v>0</v>
      </c>
      <c r="L116" s="122">
        <v>0</v>
      </c>
      <c r="M116" s="122">
        <v>0</v>
      </c>
      <c r="N116" s="122">
        <v>0</v>
      </c>
      <c r="O116" s="144">
        <f t="shared" si="31"/>
        <v>6.0616565591652796</v>
      </c>
      <c r="P116" s="40"/>
      <c r="Q116" s="5"/>
    </row>
    <row r="117" spans="1:17" s="10" customFormat="1">
      <c r="B117" s="18" t="s">
        <v>43</v>
      </c>
      <c r="C117" s="131">
        <v>0.57212499999999999</v>
      </c>
      <c r="D117" s="131">
        <v>2.2687499999999998</v>
      </c>
      <c r="E117" s="131">
        <v>0</v>
      </c>
      <c r="F117" s="131">
        <v>0</v>
      </c>
      <c r="G117" s="131">
        <v>0</v>
      </c>
      <c r="H117" s="131">
        <v>0</v>
      </c>
      <c r="I117" s="131">
        <v>0</v>
      </c>
      <c r="J117" s="131">
        <v>0</v>
      </c>
      <c r="K117" s="131">
        <v>0</v>
      </c>
      <c r="L117" s="131">
        <v>0</v>
      </c>
      <c r="M117" s="131">
        <v>0</v>
      </c>
      <c r="N117" s="131">
        <v>0</v>
      </c>
      <c r="O117" s="144">
        <f t="shared" si="31"/>
        <v>2.8408749999999996</v>
      </c>
      <c r="P117" s="40"/>
      <c r="Q117" s="5"/>
    </row>
    <row r="118" spans="1:17">
      <c r="B118" s="48" t="s">
        <v>25</v>
      </c>
      <c r="C118" s="77">
        <f>SUM(C119:C121)</f>
        <v>0</v>
      </c>
      <c r="D118" s="77">
        <f t="shared" ref="D118:O118" si="32">SUM(D119:D121)</f>
        <v>0</v>
      </c>
      <c r="E118" s="78">
        <f t="shared" si="32"/>
        <v>0</v>
      </c>
      <c r="F118" s="78">
        <f t="shared" si="32"/>
        <v>0</v>
      </c>
      <c r="G118" s="78">
        <f t="shared" si="32"/>
        <v>0</v>
      </c>
      <c r="H118" s="78">
        <f t="shared" si="32"/>
        <v>0</v>
      </c>
      <c r="I118" s="78">
        <f t="shared" si="32"/>
        <v>0</v>
      </c>
      <c r="J118" s="78">
        <f t="shared" si="32"/>
        <v>0</v>
      </c>
      <c r="K118" s="78">
        <f t="shared" si="32"/>
        <v>0</v>
      </c>
      <c r="L118" s="78">
        <f t="shared" si="32"/>
        <v>0</v>
      </c>
      <c r="M118" s="78">
        <f t="shared" si="32"/>
        <v>0</v>
      </c>
      <c r="N118" s="78">
        <f t="shared" si="32"/>
        <v>0</v>
      </c>
      <c r="O118" s="119">
        <f t="shared" si="32"/>
        <v>0</v>
      </c>
      <c r="Q118" s="5"/>
    </row>
    <row r="119" spans="1:17">
      <c r="B119" s="9" t="s">
        <v>22</v>
      </c>
      <c r="C119" s="83">
        <v>0</v>
      </c>
      <c r="D119" s="83">
        <v>0</v>
      </c>
      <c r="E119" s="83">
        <v>0</v>
      </c>
      <c r="F119" s="83">
        <v>0</v>
      </c>
      <c r="G119" s="83">
        <v>0</v>
      </c>
      <c r="H119" s="83">
        <v>0</v>
      </c>
      <c r="I119" s="83">
        <v>0</v>
      </c>
      <c r="J119" s="83">
        <v>0</v>
      </c>
      <c r="K119" s="83">
        <v>0</v>
      </c>
      <c r="L119" s="83">
        <v>0</v>
      </c>
      <c r="M119" s="83">
        <v>0</v>
      </c>
      <c r="N119" s="83">
        <v>0</v>
      </c>
      <c r="O119" s="62">
        <f>SUM(C119:N119)</f>
        <v>0</v>
      </c>
      <c r="Q119" s="5"/>
    </row>
    <row r="120" spans="1:17">
      <c r="B120" s="9" t="s">
        <v>23</v>
      </c>
      <c r="C120" s="83">
        <v>0</v>
      </c>
      <c r="D120" s="83">
        <v>0</v>
      </c>
      <c r="E120" s="83">
        <v>0</v>
      </c>
      <c r="F120" s="83">
        <v>0</v>
      </c>
      <c r="G120" s="83">
        <v>0</v>
      </c>
      <c r="H120" s="83">
        <v>0</v>
      </c>
      <c r="I120" s="83">
        <v>0</v>
      </c>
      <c r="J120" s="83">
        <v>0</v>
      </c>
      <c r="K120" s="83">
        <v>0</v>
      </c>
      <c r="L120" s="83">
        <v>0</v>
      </c>
      <c r="M120" s="83">
        <v>0</v>
      </c>
      <c r="N120" s="83">
        <v>0</v>
      </c>
      <c r="O120" s="62">
        <f>SUM(C120:N120)</f>
        <v>0</v>
      </c>
      <c r="Q120" s="5"/>
    </row>
    <row r="121" spans="1:17">
      <c r="B121" s="9" t="s">
        <v>24</v>
      </c>
      <c r="C121" s="83">
        <v>0</v>
      </c>
      <c r="D121" s="83">
        <v>0</v>
      </c>
      <c r="E121" s="83">
        <v>0</v>
      </c>
      <c r="F121" s="83">
        <v>0</v>
      </c>
      <c r="G121" s="83">
        <v>0</v>
      </c>
      <c r="H121" s="83">
        <v>0</v>
      </c>
      <c r="I121" s="83">
        <v>0</v>
      </c>
      <c r="J121" s="83">
        <v>0</v>
      </c>
      <c r="K121" s="83">
        <v>0</v>
      </c>
      <c r="L121" s="83">
        <v>0</v>
      </c>
      <c r="M121" s="83">
        <v>0</v>
      </c>
      <c r="N121" s="83">
        <v>0</v>
      </c>
      <c r="O121" s="62">
        <f>SUM(C121:N121)</f>
        <v>0</v>
      </c>
      <c r="Q121" s="5"/>
    </row>
    <row r="122" spans="1:17">
      <c r="B122" s="9"/>
      <c r="C122" s="83"/>
      <c r="D122" s="83"/>
      <c r="E122" s="83"/>
      <c r="F122" s="83"/>
      <c r="G122" s="83"/>
      <c r="H122" s="83"/>
      <c r="I122" s="83"/>
      <c r="J122" s="83"/>
      <c r="K122" s="83"/>
      <c r="L122" s="83"/>
      <c r="M122" s="83"/>
      <c r="N122" s="83"/>
      <c r="O122" s="62">
        <f>SUM(C122:N122)</f>
        <v>0</v>
      </c>
      <c r="Q122" s="5"/>
    </row>
    <row r="123" spans="1:17">
      <c r="B123" s="48" t="s">
        <v>26</v>
      </c>
      <c r="C123" s="77">
        <f>SUM(C124:C126)</f>
        <v>0</v>
      </c>
      <c r="D123" s="77">
        <f t="shared" ref="D123:O123" si="33">SUM(D124:D126)</f>
        <v>2.9727179999999999E-2</v>
      </c>
      <c r="E123" s="78">
        <f t="shared" si="33"/>
        <v>0</v>
      </c>
      <c r="F123" s="78">
        <f t="shared" si="33"/>
        <v>0</v>
      </c>
      <c r="G123" s="78">
        <f t="shared" si="33"/>
        <v>0</v>
      </c>
      <c r="H123" s="78">
        <f t="shared" si="33"/>
        <v>0</v>
      </c>
      <c r="I123" s="78">
        <f t="shared" si="33"/>
        <v>0</v>
      </c>
      <c r="J123" s="78">
        <f t="shared" si="33"/>
        <v>0</v>
      </c>
      <c r="K123" s="78">
        <f t="shared" si="33"/>
        <v>0</v>
      </c>
      <c r="L123" s="78">
        <f t="shared" si="33"/>
        <v>0</v>
      </c>
      <c r="M123" s="78">
        <f t="shared" si="33"/>
        <v>0</v>
      </c>
      <c r="N123" s="78">
        <f t="shared" si="33"/>
        <v>0</v>
      </c>
      <c r="O123" s="119">
        <f t="shared" si="33"/>
        <v>2.9727179999999999E-2</v>
      </c>
      <c r="Q123" s="5"/>
    </row>
    <row r="124" spans="1:17">
      <c r="B124" s="9" t="s">
        <v>22</v>
      </c>
      <c r="C124" s="127">
        <v>0</v>
      </c>
      <c r="D124" s="127">
        <v>2.9727179999999999E-2</v>
      </c>
      <c r="E124" s="127">
        <v>0</v>
      </c>
      <c r="F124" s="127">
        <v>0</v>
      </c>
      <c r="G124" s="127">
        <v>0</v>
      </c>
      <c r="H124" s="127">
        <v>0</v>
      </c>
      <c r="I124" s="127">
        <v>0</v>
      </c>
      <c r="J124" s="127">
        <v>0</v>
      </c>
      <c r="K124" s="127">
        <v>0</v>
      </c>
      <c r="L124" s="127">
        <v>0</v>
      </c>
      <c r="M124" s="127">
        <v>0</v>
      </c>
      <c r="N124" s="127">
        <v>0</v>
      </c>
      <c r="O124" s="143">
        <f>SUM(C124:N124)</f>
        <v>2.9727179999999999E-2</v>
      </c>
      <c r="P124" s="5"/>
      <c r="Q124" s="5"/>
    </row>
    <row r="125" spans="1:17">
      <c r="B125" s="9" t="s">
        <v>23</v>
      </c>
      <c r="C125" s="127">
        <v>0</v>
      </c>
      <c r="D125" s="127">
        <v>0</v>
      </c>
      <c r="E125" s="127">
        <v>0</v>
      </c>
      <c r="F125" s="127">
        <v>0</v>
      </c>
      <c r="G125" s="127">
        <v>0</v>
      </c>
      <c r="H125" s="127">
        <v>0</v>
      </c>
      <c r="I125" s="127">
        <v>0</v>
      </c>
      <c r="J125" s="127">
        <v>0</v>
      </c>
      <c r="K125" s="127">
        <v>0</v>
      </c>
      <c r="L125" s="127">
        <v>0</v>
      </c>
      <c r="M125" s="127">
        <v>0</v>
      </c>
      <c r="N125" s="127">
        <v>0</v>
      </c>
      <c r="O125" s="143">
        <f>SUM(C125:N125)</f>
        <v>0</v>
      </c>
      <c r="Q125" s="5"/>
    </row>
    <row r="126" spans="1:17">
      <c r="B126" s="9" t="s">
        <v>24</v>
      </c>
      <c r="C126" s="127">
        <v>0</v>
      </c>
      <c r="D126" s="127">
        <v>0</v>
      </c>
      <c r="E126" s="127">
        <v>0</v>
      </c>
      <c r="F126" s="127">
        <v>0</v>
      </c>
      <c r="G126" s="127">
        <v>0</v>
      </c>
      <c r="H126" s="127">
        <v>0</v>
      </c>
      <c r="I126" s="127">
        <v>0</v>
      </c>
      <c r="J126" s="127">
        <v>0</v>
      </c>
      <c r="K126" s="127">
        <v>0</v>
      </c>
      <c r="L126" s="127">
        <v>0</v>
      </c>
      <c r="M126" s="127">
        <v>0</v>
      </c>
      <c r="N126" s="127">
        <v>0</v>
      </c>
      <c r="O126" s="143">
        <f>SUM(C126:N126)</f>
        <v>0</v>
      </c>
      <c r="Q126" s="5"/>
    </row>
    <row r="127" spans="1:17">
      <c r="B127" s="9"/>
      <c r="C127" s="83"/>
      <c r="D127" s="83"/>
      <c r="E127" s="83"/>
      <c r="F127" s="83"/>
      <c r="G127" s="83"/>
      <c r="H127" s="83"/>
      <c r="I127" s="83"/>
      <c r="J127" s="83"/>
      <c r="K127" s="83"/>
      <c r="L127" s="83"/>
      <c r="M127" s="83"/>
      <c r="N127" s="83"/>
      <c r="O127" s="62"/>
      <c r="Q127" s="5"/>
    </row>
    <row r="128" spans="1:17" ht="15.75" thickBot="1">
      <c r="B128" s="50" t="s">
        <v>61</v>
      </c>
      <c r="C128" s="97">
        <f>+C129+C137+C141</f>
        <v>403.60342521699999</v>
      </c>
      <c r="D128" s="97">
        <f t="shared" ref="D128:O128" si="34">+D129+D137+D141</f>
        <v>298.36482043899997</v>
      </c>
      <c r="E128" s="97">
        <f t="shared" si="34"/>
        <v>358.06740607400002</v>
      </c>
      <c r="F128" s="97">
        <f t="shared" si="34"/>
        <v>155.81951185899999</v>
      </c>
      <c r="G128" s="97">
        <f t="shared" si="34"/>
        <v>197.60387304199998</v>
      </c>
      <c r="H128" s="97">
        <f t="shared" si="34"/>
        <v>0</v>
      </c>
      <c r="I128" s="97">
        <f t="shared" si="34"/>
        <v>0</v>
      </c>
      <c r="J128" s="97">
        <f t="shared" si="34"/>
        <v>0</v>
      </c>
      <c r="K128" s="97">
        <f t="shared" si="34"/>
        <v>0</v>
      </c>
      <c r="L128" s="97">
        <f t="shared" si="34"/>
        <v>0</v>
      </c>
      <c r="M128" s="97">
        <f t="shared" si="34"/>
        <v>0</v>
      </c>
      <c r="N128" s="97">
        <f t="shared" si="34"/>
        <v>0</v>
      </c>
      <c r="O128" s="97">
        <f t="shared" si="34"/>
        <v>1413.4590366310001</v>
      </c>
      <c r="Q128" s="5"/>
    </row>
    <row r="129" spans="2:17" ht="15" customHeight="1" thickTop="1">
      <c r="B129" s="48" t="s">
        <v>21</v>
      </c>
      <c r="C129" s="99">
        <f>C130+C132+C133+C134</f>
        <v>403.60342521699999</v>
      </c>
      <c r="D129" s="99">
        <f t="shared" ref="D129:O129" si="35">D130+D132+D133+D134</f>
        <v>298.33509325899996</v>
      </c>
      <c r="E129" s="99">
        <f t="shared" si="35"/>
        <v>358.06740607400002</v>
      </c>
      <c r="F129" s="99">
        <f t="shared" si="35"/>
        <v>155.81951185899999</v>
      </c>
      <c r="G129" s="99">
        <f t="shared" si="35"/>
        <v>197.60387304199998</v>
      </c>
      <c r="H129" s="99">
        <f t="shared" si="35"/>
        <v>0</v>
      </c>
      <c r="I129" s="99">
        <f t="shared" si="35"/>
        <v>0</v>
      </c>
      <c r="J129" s="99">
        <f t="shared" si="35"/>
        <v>0</v>
      </c>
      <c r="K129" s="99">
        <f t="shared" si="35"/>
        <v>0</v>
      </c>
      <c r="L129" s="99">
        <f t="shared" si="35"/>
        <v>0</v>
      </c>
      <c r="M129" s="99">
        <f t="shared" si="35"/>
        <v>0</v>
      </c>
      <c r="N129" s="99">
        <f t="shared" si="35"/>
        <v>0</v>
      </c>
      <c r="O129" s="99">
        <f t="shared" si="35"/>
        <v>1413.4293094510001</v>
      </c>
      <c r="Q129" s="5"/>
    </row>
    <row r="130" spans="2:17">
      <c r="B130" s="9" t="s">
        <v>37</v>
      </c>
      <c r="C130" s="83">
        <v>400.36583282700002</v>
      </c>
      <c r="D130" s="83">
        <v>298.21314245099995</v>
      </c>
      <c r="E130" s="83">
        <v>355.61123434800004</v>
      </c>
      <c r="F130" s="83">
        <v>154.50886377699999</v>
      </c>
      <c r="G130" s="83">
        <v>193.19880931699998</v>
      </c>
      <c r="H130" s="83">
        <v>0</v>
      </c>
      <c r="I130" s="83">
        <v>0</v>
      </c>
      <c r="J130" s="83">
        <v>0</v>
      </c>
      <c r="K130" s="83">
        <v>0</v>
      </c>
      <c r="L130" s="83">
        <v>0</v>
      </c>
      <c r="M130" s="83">
        <v>0</v>
      </c>
      <c r="N130" s="83">
        <v>0</v>
      </c>
      <c r="O130" s="143">
        <f t="shared" ref="O130:O136" si="36">SUM(C130:N130)</f>
        <v>1401.8978827200001</v>
      </c>
      <c r="P130" s="5"/>
      <c r="Q130" s="5"/>
    </row>
    <row r="131" spans="2:17" s="3" customFormat="1" ht="14.25">
      <c r="B131" s="18" t="s">
        <v>17</v>
      </c>
      <c r="C131" s="83">
        <v>346.19504062999999</v>
      </c>
      <c r="D131" s="133">
        <v>280.16944274999997</v>
      </c>
      <c r="E131" s="133">
        <v>319.40342293000003</v>
      </c>
      <c r="F131" s="133">
        <v>111.5</v>
      </c>
      <c r="G131" s="133">
        <v>120.12550275</v>
      </c>
      <c r="H131" s="133">
        <v>0</v>
      </c>
      <c r="I131" s="133">
        <v>0</v>
      </c>
      <c r="J131" s="133">
        <v>0</v>
      </c>
      <c r="K131" s="133">
        <v>0</v>
      </c>
      <c r="L131" s="133">
        <v>0</v>
      </c>
      <c r="M131" s="133">
        <v>0</v>
      </c>
      <c r="N131" s="133">
        <v>0</v>
      </c>
      <c r="O131" s="146">
        <f t="shared" si="36"/>
        <v>1177.3934090599998</v>
      </c>
      <c r="P131" s="36"/>
      <c r="Q131" s="5"/>
    </row>
    <row r="132" spans="2:17">
      <c r="B132" s="9" t="s">
        <v>38</v>
      </c>
      <c r="C132" s="83">
        <v>0</v>
      </c>
      <c r="D132" s="83">
        <v>0</v>
      </c>
      <c r="E132" s="83">
        <v>0</v>
      </c>
      <c r="F132" s="83">
        <v>0</v>
      </c>
      <c r="G132" s="83">
        <v>0</v>
      </c>
      <c r="H132" s="83">
        <v>0</v>
      </c>
      <c r="I132" s="83">
        <v>0</v>
      </c>
      <c r="J132" s="83">
        <v>0</v>
      </c>
      <c r="K132" s="83">
        <v>0</v>
      </c>
      <c r="L132" s="83">
        <v>0</v>
      </c>
      <c r="M132" s="83">
        <v>0</v>
      </c>
      <c r="N132" s="83">
        <v>0</v>
      </c>
      <c r="O132" s="143">
        <f t="shared" si="36"/>
        <v>0</v>
      </c>
      <c r="P132" s="5"/>
      <c r="Q132" s="5"/>
    </row>
    <row r="133" spans="2:17">
      <c r="B133" s="32" t="s">
        <v>46</v>
      </c>
      <c r="C133" s="83">
        <v>0</v>
      </c>
      <c r="D133" s="83">
        <v>0</v>
      </c>
      <c r="E133" s="83">
        <v>0</v>
      </c>
      <c r="F133" s="83">
        <v>0</v>
      </c>
      <c r="G133" s="83">
        <v>0</v>
      </c>
      <c r="H133" s="83">
        <v>0</v>
      </c>
      <c r="I133" s="83">
        <v>0</v>
      </c>
      <c r="J133" s="83">
        <v>0</v>
      </c>
      <c r="K133" s="83">
        <v>0</v>
      </c>
      <c r="L133" s="83">
        <v>0</v>
      </c>
      <c r="M133" s="83">
        <v>0</v>
      </c>
      <c r="N133" s="83">
        <v>0</v>
      </c>
      <c r="O133" s="143">
        <f t="shared" si="36"/>
        <v>0</v>
      </c>
      <c r="P133" s="5"/>
      <c r="Q133" s="5"/>
    </row>
    <row r="134" spans="2:17">
      <c r="B134" s="9" t="s">
        <v>36</v>
      </c>
      <c r="C134" s="83">
        <v>3.2375923900000001</v>
      </c>
      <c r="D134" s="83">
        <v>0.12195080800000001</v>
      </c>
      <c r="E134" s="83">
        <v>2.456171726</v>
      </c>
      <c r="F134" s="83">
        <v>1.3106480819999999</v>
      </c>
      <c r="G134" s="124">
        <v>4.4050637250000015</v>
      </c>
      <c r="H134" s="83">
        <v>0</v>
      </c>
      <c r="I134" s="83">
        <v>0</v>
      </c>
      <c r="J134" s="83">
        <v>0</v>
      </c>
      <c r="K134" s="83">
        <v>0</v>
      </c>
      <c r="L134" s="83">
        <v>0</v>
      </c>
      <c r="M134" s="83">
        <v>0</v>
      </c>
      <c r="N134" s="83">
        <v>0</v>
      </c>
      <c r="O134" s="143">
        <f t="shared" si="36"/>
        <v>11.531426731000002</v>
      </c>
      <c r="P134" s="5"/>
      <c r="Q134" s="5"/>
    </row>
    <row r="135" spans="2:17" s="3" customFormat="1" ht="14.25">
      <c r="B135" s="18" t="s">
        <v>17</v>
      </c>
      <c r="C135" s="83">
        <v>2.4847604699999999</v>
      </c>
      <c r="D135" s="133">
        <v>4.4754280000000007E-2</v>
      </c>
      <c r="E135" s="133">
        <v>0.93500757000000001</v>
      </c>
      <c r="F135" s="133">
        <v>0.142289</v>
      </c>
      <c r="G135" s="133">
        <v>0.18558517000000002</v>
      </c>
      <c r="H135" s="133">
        <v>0</v>
      </c>
      <c r="I135" s="133">
        <v>0</v>
      </c>
      <c r="J135" s="133">
        <v>0</v>
      </c>
      <c r="K135" s="133">
        <v>0</v>
      </c>
      <c r="L135" s="133">
        <v>0</v>
      </c>
      <c r="M135" s="133">
        <v>0</v>
      </c>
      <c r="N135" s="133">
        <v>0</v>
      </c>
      <c r="O135" s="146">
        <f t="shared" si="36"/>
        <v>3.7923964899999993</v>
      </c>
      <c r="P135" s="36"/>
      <c r="Q135" s="5"/>
    </row>
    <row r="136" spans="2:17" s="11" customFormat="1" ht="14.25">
      <c r="B136" s="31" t="s">
        <v>44</v>
      </c>
      <c r="C136" s="83">
        <v>0</v>
      </c>
      <c r="D136" s="133">
        <v>0</v>
      </c>
      <c r="E136" s="134">
        <v>0</v>
      </c>
      <c r="F136" s="134">
        <v>0</v>
      </c>
      <c r="G136" s="134">
        <v>0</v>
      </c>
      <c r="H136" s="134">
        <v>0</v>
      </c>
      <c r="I136" s="134">
        <v>0</v>
      </c>
      <c r="J136" s="134">
        <v>0</v>
      </c>
      <c r="K136" s="134">
        <v>0</v>
      </c>
      <c r="L136" s="134">
        <v>0</v>
      </c>
      <c r="M136" s="134">
        <v>0</v>
      </c>
      <c r="N136" s="134">
        <v>0</v>
      </c>
      <c r="O136" s="146">
        <f t="shared" si="36"/>
        <v>0</v>
      </c>
      <c r="P136" s="37"/>
      <c r="Q136" s="5"/>
    </row>
    <row r="137" spans="2:17">
      <c r="B137" s="48" t="s">
        <v>25</v>
      </c>
      <c r="C137" s="77">
        <f t="shared" ref="C137:O137" si="37">SUM(C138:C140)</f>
        <v>0</v>
      </c>
      <c r="D137" s="77">
        <f t="shared" si="37"/>
        <v>0</v>
      </c>
      <c r="E137" s="77">
        <f t="shared" si="37"/>
        <v>0</v>
      </c>
      <c r="F137" s="77">
        <f t="shared" si="37"/>
        <v>0</v>
      </c>
      <c r="G137" s="77">
        <f t="shared" si="37"/>
        <v>0</v>
      </c>
      <c r="H137" s="77">
        <f t="shared" si="37"/>
        <v>0</v>
      </c>
      <c r="I137" s="77">
        <f t="shared" si="37"/>
        <v>0</v>
      </c>
      <c r="J137" s="77">
        <f t="shared" si="37"/>
        <v>0</v>
      </c>
      <c r="K137" s="77">
        <f t="shared" si="37"/>
        <v>0</v>
      </c>
      <c r="L137" s="77">
        <f t="shared" si="37"/>
        <v>0</v>
      </c>
      <c r="M137" s="77">
        <f t="shared" si="37"/>
        <v>0</v>
      </c>
      <c r="N137" s="77">
        <f t="shared" si="37"/>
        <v>0</v>
      </c>
      <c r="O137" s="78">
        <f t="shared" si="37"/>
        <v>0</v>
      </c>
      <c r="Q137" s="5"/>
    </row>
    <row r="138" spans="2:17">
      <c r="B138" s="9" t="s">
        <v>22</v>
      </c>
      <c r="C138" s="83">
        <v>0</v>
      </c>
      <c r="D138" s="83">
        <v>0</v>
      </c>
      <c r="E138" s="83">
        <v>0</v>
      </c>
      <c r="F138" s="83">
        <v>0</v>
      </c>
      <c r="G138" s="83">
        <v>0</v>
      </c>
      <c r="H138" s="83">
        <v>0</v>
      </c>
      <c r="I138" s="83">
        <v>0</v>
      </c>
      <c r="J138" s="83">
        <v>0</v>
      </c>
      <c r="K138" s="83">
        <v>0</v>
      </c>
      <c r="L138" s="83">
        <v>0</v>
      </c>
      <c r="M138" s="83">
        <v>0</v>
      </c>
      <c r="N138" s="83">
        <v>0</v>
      </c>
      <c r="O138" s="62">
        <f>SUM(C138:N138)</f>
        <v>0</v>
      </c>
      <c r="Q138" s="5"/>
    </row>
    <row r="139" spans="2:17">
      <c r="B139" s="9" t="s">
        <v>23</v>
      </c>
      <c r="C139" s="83">
        <v>0</v>
      </c>
      <c r="D139" s="83">
        <v>0</v>
      </c>
      <c r="E139" s="83">
        <v>0</v>
      </c>
      <c r="F139" s="83">
        <v>0</v>
      </c>
      <c r="G139" s="83">
        <v>0</v>
      </c>
      <c r="H139" s="83">
        <v>0</v>
      </c>
      <c r="I139" s="83">
        <v>0</v>
      </c>
      <c r="J139" s="83">
        <v>0</v>
      </c>
      <c r="K139" s="83">
        <v>0</v>
      </c>
      <c r="L139" s="83">
        <v>0</v>
      </c>
      <c r="M139" s="83">
        <v>0</v>
      </c>
      <c r="N139" s="83">
        <v>0</v>
      </c>
      <c r="O139" s="62">
        <f>SUM(C139:N139)</f>
        <v>0</v>
      </c>
      <c r="Q139" s="5"/>
    </row>
    <row r="140" spans="2:17">
      <c r="B140" s="9" t="s">
        <v>24</v>
      </c>
      <c r="C140" s="83">
        <v>0</v>
      </c>
      <c r="D140" s="83">
        <v>0</v>
      </c>
      <c r="E140" s="83">
        <v>0</v>
      </c>
      <c r="F140" s="83">
        <v>0</v>
      </c>
      <c r="G140" s="83">
        <v>0</v>
      </c>
      <c r="H140" s="83">
        <v>0</v>
      </c>
      <c r="I140" s="83">
        <v>0</v>
      </c>
      <c r="J140" s="83">
        <v>0</v>
      </c>
      <c r="K140" s="83">
        <v>0</v>
      </c>
      <c r="L140" s="83">
        <v>0</v>
      </c>
      <c r="M140" s="83">
        <v>0</v>
      </c>
      <c r="N140" s="83">
        <v>0</v>
      </c>
      <c r="O140" s="62">
        <f>SUM(C140:N140)</f>
        <v>0</v>
      </c>
      <c r="Q140" s="5"/>
    </row>
    <row r="141" spans="2:17">
      <c r="B141" s="48" t="s">
        <v>26</v>
      </c>
      <c r="C141" s="77">
        <f t="shared" ref="C141:O141" si="38">SUM(C142:C144)</f>
        <v>0</v>
      </c>
      <c r="D141" s="77">
        <f t="shared" si="38"/>
        <v>2.9727179999999999E-2</v>
      </c>
      <c r="E141" s="77">
        <f t="shared" si="38"/>
        <v>0</v>
      </c>
      <c r="F141" s="77">
        <f t="shared" si="38"/>
        <v>0</v>
      </c>
      <c r="G141" s="77">
        <f t="shared" si="38"/>
        <v>0</v>
      </c>
      <c r="H141" s="77">
        <f t="shared" si="38"/>
        <v>0</v>
      </c>
      <c r="I141" s="77">
        <f t="shared" si="38"/>
        <v>0</v>
      </c>
      <c r="J141" s="77">
        <f t="shared" si="38"/>
        <v>0</v>
      </c>
      <c r="K141" s="77">
        <f t="shared" si="38"/>
        <v>0</v>
      </c>
      <c r="L141" s="77">
        <f t="shared" si="38"/>
        <v>0</v>
      </c>
      <c r="M141" s="77">
        <f t="shared" si="38"/>
        <v>0</v>
      </c>
      <c r="N141" s="77">
        <f t="shared" si="38"/>
        <v>0</v>
      </c>
      <c r="O141" s="78">
        <f t="shared" si="38"/>
        <v>2.9727179999999999E-2</v>
      </c>
      <c r="Q141" s="5"/>
    </row>
    <row r="142" spans="2:17">
      <c r="B142" s="9" t="s">
        <v>22</v>
      </c>
      <c r="C142" s="127">
        <v>0</v>
      </c>
      <c r="D142" s="127">
        <v>2.9727179999999999E-2</v>
      </c>
      <c r="E142" s="127">
        <v>0</v>
      </c>
      <c r="F142" s="127">
        <v>0</v>
      </c>
      <c r="G142" s="127">
        <v>0</v>
      </c>
      <c r="H142" s="127">
        <v>0</v>
      </c>
      <c r="I142" s="83">
        <v>0</v>
      </c>
      <c r="J142" s="127">
        <v>0</v>
      </c>
      <c r="K142" s="127">
        <v>0</v>
      </c>
      <c r="L142" s="127">
        <v>0</v>
      </c>
      <c r="M142" s="83">
        <v>0</v>
      </c>
      <c r="N142" s="83">
        <v>0</v>
      </c>
      <c r="O142" s="143">
        <f>SUM(C142:N142)</f>
        <v>2.9727179999999999E-2</v>
      </c>
      <c r="P142" s="5"/>
      <c r="Q142" s="5"/>
    </row>
    <row r="143" spans="2:17">
      <c r="B143" s="9" t="s">
        <v>23</v>
      </c>
      <c r="C143" s="127">
        <v>0</v>
      </c>
      <c r="D143" s="127">
        <v>0</v>
      </c>
      <c r="E143" s="127">
        <v>0</v>
      </c>
      <c r="F143" s="127">
        <v>0</v>
      </c>
      <c r="G143" s="127">
        <v>0</v>
      </c>
      <c r="H143" s="127">
        <v>0</v>
      </c>
      <c r="I143" s="83">
        <v>0</v>
      </c>
      <c r="J143" s="83">
        <v>0</v>
      </c>
      <c r="K143" s="83">
        <v>0</v>
      </c>
      <c r="L143" s="83">
        <v>0</v>
      </c>
      <c r="M143" s="83">
        <v>0</v>
      </c>
      <c r="N143" s="83">
        <v>0</v>
      </c>
      <c r="O143" s="143">
        <f t="shared" ref="O143:O144" si="39">SUM(C143:N143)</f>
        <v>0</v>
      </c>
      <c r="Q143" s="5"/>
    </row>
    <row r="144" spans="2:17">
      <c r="B144" s="9" t="s">
        <v>24</v>
      </c>
      <c r="C144" s="127">
        <v>0</v>
      </c>
      <c r="D144" s="127">
        <v>0</v>
      </c>
      <c r="E144" s="127">
        <v>0</v>
      </c>
      <c r="F144" s="127">
        <v>0</v>
      </c>
      <c r="G144" s="127">
        <v>0</v>
      </c>
      <c r="H144" s="127">
        <v>0</v>
      </c>
      <c r="I144" s="83">
        <v>0</v>
      </c>
      <c r="J144" s="83">
        <v>0</v>
      </c>
      <c r="K144" s="83">
        <v>0</v>
      </c>
      <c r="L144" s="83">
        <v>0</v>
      </c>
      <c r="M144" s="83">
        <v>0</v>
      </c>
      <c r="N144" s="83">
        <v>0</v>
      </c>
      <c r="O144" s="143">
        <f t="shared" si="39"/>
        <v>0</v>
      </c>
      <c r="Q144" s="5"/>
    </row>
    <row r="145" spans="2:17">
      <c r="B145" s="9"/>
      <c r="C145" s="83"/>
      <c r="D145" s="83"/>
      <c r="E145" s="83"/>
      <c r="F145" s="83"/>
      <c r="G145" s="83"/>
      <c r="H145" s="83"/>
      <c r="I145" s="83"/>
      <c r="J145" s="83"/>
      <c r="K145" s="83"/>
      <c r="L145" s="83"/>
      <c r="M145" s="83"/>
      <c r="N145" s="83"/>
      <c r="O145" s="62"/>
      <c r="Q145" s="5"/>
    </row>
    <row r="146" spans="2:17" s="4" customFormat="1" ht="15.75" thickBot="1">
      <c r="B146" s="50" t="s">
        <v>62</v>
      </c>
      <c r="C146" s="97">
        <f>+C147+C151+C155</f>
        <v>0</v>
      </c>
      <c r="D146" s="97">
        <f t="shared" ref="D146:O146" si="40">+D147+D151+D155</f>
        <v>0</v>
      </c>
      <c r="E146" s="97">
        <f t="shared" si="40"/>
        <v>0</v>
      </c>
      <c r="F146" s="97">
        <f t="shared" si="40"/>
        <v>0</v>
      </c>
      <c r="G146" s="97">
        <f t="shared" si="40"/>
        <v>0</v>
      </c>
      <c r="H146" s="97">
        <f t="shared" si="40"/>
        <v>0</v>
      </c>
      <c r="I146" s="97">
        <f t="shared" si="40"/>
        <v>0</v>
      </c>
      <c r="J146" s="97">
        <f t="shared" si="40"/>
        <v>0</v>
      </c>
      <c r="K146" s="97">
        <f t="shared" si="40"/>
        <v>0</v>
      </c>
      <c r="L146" s="97">
        <f t="shared" si="40"/>
        <v>0</v>
      </c>
      <c r="M146" s="97">
        <f t="shared" si="40"/>
        <v>0</v>
      </c>
      <c r="N146" s="97">
        <f t="shared" si="40"/>
        <v>0</v>
      </c>
      <c r="O146" s="97">
        <f t="shared" si="40"/>
        <v>0</v>
      </c>
      <c r="Q146" s="5"/>
    </row>
    <row r="147" spans="2:17" ht="15.75" thickTop="1">
      <c r="B147" s="48" t="s">
        <v>21</v>
      </c>
      <c r="C147" s="99">
        <f>SUM(C148:C150)</f>
        <v>0</v>
      </c>
      <c r="D147" s="99">
        <f t="shared" ref="D147:O147" si="41">SUM(D148:D150)</f>
        <v>0</v>
      </c>
      <c r="E147" s="99">
        <f t="shared" si="41"/>
        <v>0</v>
      </c>
      <c r="F147" s="99">
        <f t="shared" si="41"/>
        <v>0</v>
      </c>
      <c r="G147" s="99">
        <f t="shared" si="41"/>
        <v>0</v>
      </c>
      <c r="H147" s="99">
        <f t="shared" si="41"/>
        <v>0</v>
      </c>
      <c r="I147" s="99">
        <f t="shared" si="41"/>
        <v>0</v>
      </c>
      <c r="J147" s="99">
        <f t="shared" si="41"/>
        <v>0</v>
      </c>
      <c r="K147" s="99">
        <f t="shared" si="41"/>
        <v>0</v>
      </c>
      <c r="L147" s="99">
        <f t="shared" si="41"/>
        <v>0</v>
      </c>
      <c r="M147" s="99">
        <f t="shared" si="41"/>
        <v>0</v>
      </c>
      <c r="N147" s="99">
        <f t="shared" si="41"/>
        <v>0</v>
      </c>
      <c r="O147" s="99">
        <f t="shared" si="41"/>
        <v>0</v>
      </c>
      <c r="Q147" s="5"/>
    </row>
    <row r="148" spans="2:17">
      <c r="B148" s="9" t="s">
        <v>22</v>
      </c>
      <c r="C148" s="83">
        <v>0</v>
      </c>
      <c r="D148" s="83">
        <v>0</v>
      </c>
      <c r="E148" s="83">
        <v>0</v>
      </c>
      <c r="F148" s="83">
        <v>0</v>
      </c>
      <c r="G148" s="83">
        <v>0</v>
      </c>
      <c r="H148" s="83">
        <v>0</v>
      </c>
      <c r="I148" s="83">
        <v>0</v>
      </c>
      <c r="J148" s="83">
        <v>0</v>
      </c>
      <c r="K148" s="83">
        <v>0</v>
      </c>
      <c r="L148" s="83">
        <v>0</v>
      </c>
      <c r="M148" s="83">
        <v>0</v>
      </c>
      <c r="N148" s="83">
        <v>0</v>
      </c>
      <c r="O148" s="62">
        <f>SUM(C148:N148)</f>
        <v>0</v>
      </c>
      <c r="Q148" s="5"/>
    </row>
    <row r="149" spans="2:17">
      <c r="B149" s="9" t="s">
        <v>23</v>
      </c>
      <c r="C149" s="83">
        <v>0</v>
      </c>
      <c r="D149" s="83">
        <v>0</v>
      </c>
      <c r="E149" s="83">
        <v>0</v>
      </c>
      <c r="F149" s="83">
        <v>0</v>
      </c>
      <c r="G149" s="83">
        <v>0</v>
      </c>
      <c r="H149" s="83">
        <v>0</v>
      </c>
      <c r="I149" s="83">
        <v>0</v>
      </c>
      <c r="J149" s="83">
        <v>0</v>
      </c>
      <c r="K149" s="83">
        <v>0</v>
      </c>
      <c r="L149" s="83">
        <v>0</v>
      </c>
      <c r="M149" s="83">
        <v>0</v>
      </c>
      <c r="N149" s="83">
        <v>0</v>
      </c>
      <c r="O149" s="62">
        <f>SUM(C149:N149)</f>
        <v>0</v>
      </c>
      <c r="Q149" s="5"/>
    </row>
    <row r="150" spans="2:17">
      <c r="B150" s="9" t="s">
        <v>24</v>
      </c>
      <c r="C150" s="83">
        <v>0</v>
      </c>
      <c r="D150" s="83">
        <v>0</v>
      </c>
      <c r="E150" s="83">
        <v>0</v>
      </c>
      <c r="F150" s="83">
        <v>0</v>
      </c>
      <c r="G150" s="83">
        <v>0</v>
      </c>
      <c r="H150" s="83">
        <v>0</v>
      </c>
      <c r="I150" s="83">
        <v>0</v>
      </c>
      <c r="J150" s="83">
        <v>0</v>
      </c>
      <c r="K150" s="83">
        <v>0</v>
      </c>
      <c r="L150" s="83">
        <v>0</v>
      </c>
      <c r="M150" s="83">
        <v>0</v>
      </c>
      <c r="N150" s="83">
        <v>0</v>
      </c>
      <c r="O150" s="62">
        <f>SUM(C150:N150)</f>
        <v>0</v>
      </c>
      <c r="Q150" s="5"/>
    </row>
    <row r="151" spans="2:17" ht="15.75" thickBot="1">
      <c r="B151" s="48" t="s">
        <v>25</v>
      </c>
      <c r="C151" s="97">
        <f>SUM(C152:C154)</f>
        <v>0</v>
      </c>
      <c r="D151" s="97">
        <f t="shared" ref="D151:O151" si="42">SUM(D152:D154)</f>
        <v>0</v>
      </c>
      <c r="E151" s="97">
        <f t="shared" si="42"/>
        <v>0</v>
      </c>
      <c r="F151" s="97">
        <f t="shared" si="42"/>
        <v>0</v>
      </c>
      <c r="G151" s="97">
        <f t="shared" si="42"/>
        <v>0</v>
      </c>
      <c r="H151" s="97">
        <f t="shared" si="42"/>
        <v>0</v>
      </c>
      <c r="I151" s="97">
        <f t="shared" si="42"/>
        <v>0</v>
      </c>
      <c r="J151" s="97">
        <f t="shared" si="42"/>
        <v>0</v>
      </c>
      <c r="K151" s="97">
        <f t="shared" si="42"/>
        <v>0</v>
      </c>
      <c r="L151" s="97">
        <f t="shared" si="42"/>
        <v>0</v>
      </c>
      <c r="M151" s="97">
        <f t="shared" si="42"/>
        <v>0</v>
      </c>
      <c r="N151" s="97">
        <f t="shared" si="42"/>
        <v>0</v>
      </c>
      <c r="O151" s="97">
        <f t="shared" si="42"/>
        <v>0</v>
      </c>
      <c r="Q151" s="5"/>
    </row>
    <row r="152" spans="2:17" ht="15.75" thickTop="1">
      <c r="B152" s="9" t="s">
        <v>27</v>
      </c>
      <c r="C152" s="83">
        <v>0</v>
      </c>
      <c r="D152" s="83">
        <v>0</v>
      </c>
      <c r="E152" s="83">
        <v>0</v>
      </c>
      <c r="F152" s="83">
        <v>0</v>
      </c>
      <c r="G152" s="83">
        <v>0</v>
      </c>
      <c r="H152" s="83">
        <v>0</v>
      </c>
      <c r="I152" s="83">
        <v>0</v>
      </c>
      <c r="J152" s="83">
        <v>0</v>
      </c>
      <c r="K152" s="83">
        <v>0</v>
      </c>
      <c r="L152" s="83">
        <v>0</v>
      </c>
      <c r="M152" s="83">
        <v>0</v>
      </c>
      <c r="N152" s="83">
        <v>0</v>
      </c>
      <c r="O152" s="62">
        <f>SUM(C152:N152)</f>
        <v>0</v>
      </c>
      <c r="Q152" s="5"/>
    </row>
    <row r="153" spans="2:17">
      <c r="B153" s="9" t="s">
        <v>23</v>
      </c>
      <c r="C153" s="83">
        <v>0</v>
      </c>
      <c r="D153" s="83">
        <v>0</v>
      </c>
      <c r="E153" s="83">
        <v>0</v>
      </c>
      <c r="F153" s="83">
        <v>0</v>
      </c>
      <c r="G153" s="83">
        <v>0</v>
      </c>
      <c r="H153" s="83">
        <v>0</v>
      </c>
      <c r="I153" s="83">
        <v>0</v>
      </c>
      <c r="J153" s="83">
        <v>0</v>
      </c>
      <c r="K153" s="83">
        <v>0</v>
      </c>
      <c r="L153" s="83">
        <v>0</v>
      </c>
      <c r="M153" s="83">
        <v>0</v>
      </c>
      <c r="N153" s="83">
        <v>0</v>
      </c>
      <c r="O153" s="62">
        <f>SUM(C153:N153)</f>
        <v>0</v>
      </c>
      <c r="Q153" s="5"/>
    </row>
    <row r="154" spans="2:17">
      <c r="B154" s="9" t="s">
        <v>24</v>
      </c>
      <c r="C154" s="83">
        <v>0</v>
      </c>
      <c r="D154" s="83">
        <v>0</v>
      </c>
      <c r="E154" s="83">
        <v>0</v>
      </c>
      <c r="F154" s="83">
        <v>0</v>
      </c>
      <c r="G154" s="83">
        <v>0</v>
      </c>
      <c r="H154" s="83">
        <v>0</v>
      </c>
      <c r="I154" s="83">
        <v>0</v>
      </c>
      <c r="J154" s="83">
        <v>0</v>
      </c>
      <c r="K154" s="83">
        <v>0</v>
      </c>
      <c r="L154" s="83">
        <v>0</v>
      </c>
      <c r="M154" s="83">
        <v>0</v>
      </c>
      <c r="N154" s="83">
        <v>0</v>
      </c>
      <c r="O154" s="62">
        <f>SUM(C154:N154)</f>
        <v>0</v>
      </c>
      <c r="Q154" s="5"/>
    </row>
    <row r="155" spans="2:17" ht="15.75" thickBot="1">
      <c r="B155" s="48" t="s">
        <v>26</v>
      </c>
      <c r="C155" s="97">
        <f t="shared" ref="C155:O155" si="43">SUM(C156:C158)</f>
        <v>0</v>
      </c>
      <c r="D155" s="97">
        <f t="shared" si="43"/>
        <v>0</v>
      </c>
      <c r="E155" s="97">
        <f t="shared" si="43"/>
        <v>0</v>
      </c>
      <c r="F155" s="97">
        <f t="shared" si="43"/>
        <v>0</v>
      </c>
      <c r="G155" s="97">
        <f t="shared" si="43"/>
        <v>0</v>
      </c>
      <c r="H155" s="97">
        <f t="shared" si="43"/>
        <v>0</v>
      </c>
      <c r="I155" s="97">
        <f t="shared" si="43"/>
        <v>0</v>
      </c>
      <c r="J155" s="97">
        <f t="shared" si="43"/>
        <v>0</v>
      </c>
      <c r="K155" s="97">
        <f t="shared" si="43"/>
        <v>0</v>
      </c>
      <c r="L155" s="97">
        <f t="shared" si="43"/>
        <v>0</v>
      </c>
      <c r="M155" s="97">
        <f t="shared" si="43"/>
        <v>0</v>
      </c>
      <c r="N155" s="97">
        <f t="shared" si="43"/>
        <v>0</v>
      </c>
      <c r="O155" s="97">
        <f t="shared" si="43"/>
        <v>0</v>
      </c>
      <c r="Q155" s="5"/>
    </row>
    <row r="156" spans="2:17" ht="15.75" thickTop="1">
      <c r="B156" s="9" t="s">
        <v>27</v>
      </c>
      <c r="C156" s="83">
        <v>0</v>
      </c>
      <c r="D156" s="83">
        <v>0</v>
      </c>
      <c r="E156" s="83">
        <v>0</v>
      </c>
      <c r="F156" s="83">
        <v>0</v>
      </c>
      <c r="G156" s="83">
        <v>0</v>
      </c>
      <c r="H156" s="83">
        <v>0</v>
      </c>
      <c r="I156" s="83">
        <v>0</v>
      </c>
      <c r="J156" s="83">
        <v>0</v>
      </c>
      <c r="K156" s="83">
        <v>0</v>
      </c>
      <c r="L156" s="83">
        <v>0</v>
      </c>
      <c r="M156" s="83">
        <v>0</v>
      </c>
      <c r="N156" s="83">
        <v>0</v>
      </c>
      <c r="O156" s="62">
        <f>SUM(C156:N156)</f>
        <v>0</v>
      </c>
      <c r="Q156" s="5"/>
    </row>
    <row r="157" spans="2:17">
      <c r="B157" s="9" t="s">
        <v>23</v>
      </c>
      <c r="C157" s="83">
        <v>0</v>
      </c>
      <c r="D157" s="83">
        <v>0</v>
      </c>
      <c r="E157" s="83">
        <v>0</v>
      </c>
      <c r="F157" s="83">
        <v>0</v>
      </c>
      <c r="G157" s="83">
        <v>0</v>
      </c>
      <c r="H157" s="83">
        <v>0</v>
      </c>
      <c r="I157" s="83">
        <v>0</v>
      </c>
      <c r="J157" s="83">
        <v>0</v>
      </c>
      <c r="K157" s="83">
        <v>0</v>
      </c>
      <c r="L157" s="83">
        <v>0</v>
      </c>
      <c r="M157" s="83">
        <v>0</v>
      </c>
      <c r="N157" s="83">
        <v>0</v>
      </c>
      <c r="O157" s="138">
        <f>SUM(C157:N157)</f>
        <v>0</v>
      </c>
      <c r="Q157" s="5"/>
    </row>
    <row r="158" spans="2:17">
      <c r="B158" s="9" t="s">
        <v>24</v>
      </c>
      <c r="C158" s="83">
        <v>0</v>
      </c>
      <c r="D158" s="83">
        <v>0</v>
      </c>
      <c r="E158" s="83">
        <v>0</v>
      </c>
      <c r="F158" s="83">
        <v>0</v>
      </c>
      <c r="G158" s="83">
        <v>0</v>
      </c>
      <c r="H158" s="83">
        <v>0</v>
      </c>
      <c r="I158" s="83">
        <v>0</v>
      </c>
      <c r="J158" s="83">
        <v>0</v>
      </c>
      <c r="K158" s="83">
        <v>0</v>
      </c>
      <c r="L158" s="83">
        <v>0</v>
      </c>
      <c r="M158" s="83">
        <v>0</v>
      </c>
      <c r="N158" s="83">
        <v>0</v>
      </c>
      <c r="O158" s="138">
        <f>SUM(C158:N158)</f>
        <v>0</v>
      </c>
      <c r="Q158" s="5"/>
    </row>
    <row r="159" spans="2:17">
      <c r="B159" s="9"/>
      <c r="C159" s="83"/>
      <c r="D159" s="83"/>
      <c r="E159" s="83"/>
      <c r="F159" s="83"/>
      <c r="G159" s="83"/>
      <c r="H159" s="83"/>
      <c r="I159" s="83"/>
      <c r="J159" s="83"/>
      <c r="K159" s="83"/>
      <c r="L159" s="83"/>
      <c r="M159" s="83"/>
      <c r="N159" s="83"/>
      <c r="O159" s="138"/>
      <c r="Q159" s="5"/>
    </row>
    <row r="160" spans="2:17" ht="15.75" thickBot="1">
      <c r="B160" s="50" t="s">
        <v>63</v>
      </c>
      <c r="C160" s="97">
        <f>+C161+C166+C170</f>
        <v>0</v>
      </c>
      <c r="D160" s="97">
        <f t="shared" ref="D160:N160" si="44">+D161+D166+D170</f>
        <v>0</v>
      </c>
      <c r="E160" s="97">
        <f t="shared" si="44"/>
        <v>0</v>
      </c>
      <c r="F160" s="97">
        <f t="shared" si="44"/>
        <v>0</v>
      </c>
      <c r="G160" s="97">
        <f t="shared" si="44"/>
        <v>0</v>
      </c>
      <c r="H160" s="97">
        <f t="shared" si="44"/>
        <v>0</v>
      </c>
      <c r="I160" s="97">
        <f t="shared" si="44"/>
        <v>0</v>
      </c>
      <c r="J160" s="97">
        <f t="shared" si="44"/>
        <v>0</v>
      </c>
      <c r="K160" s="97">
        <f t="shared" si="44"/>
        <v>0</v>
      </c>
      <c r="L160" s="97">
        <f t="shared" si="44"/>
        <v>0</v>
      </c>
      <c r="M160" s="97">
        <f t="shared" si="44"/>
        <v>0</v>
      </c>
      <c r="N160" s="97">
        <f t="shared" si="44"/>
        <v>0</v>
      </c>
      <c r="O160" s="141">
        <f>+O161+O166</f>
        <v>0</v>
      </c>
      <c r="Q160" s="5"/>
    </row>
    <row r="161" spans="2:17" ht="15.75" thickTop="1">
      <c r="B161" s="48" t="s">
        <v>21</v>
      </c>
      <c r="C161" s="99">
        <f>SUM(C162:C165)</f>
        <v>0</v>
      </c>
      <c r="D161" s="99">
        <f t="shared" ref="D161:O161" si="45">SUM(D162:D165)</f>
        <v>0</v>
      </c>
      <c r="E161" s="99">
        <f t="shared" si="45"/>
        <v>0</v>
      </c>
      <c r="F161" s="99">
        <f t="shared" si="45"/>
        <v>0</v>
      </c>
      <c r="G161" s="99">
        <f t="shared" si="45"/>
        <v>0</v>
      </c>
      <c r="H161" s="99">
        <f t="shared" si="45"/>
        <v>0</v>
      </c>
      <c r="I161" s="99">
        <f t="shared" si="45"/>
        <v>0</v>
      </c>
      <c r="J161" s="99">
        <f t="shared" si="45"/>
        <v>0</v>
      </c>
      <c r="K161" s="99">
        <f t="shared" si="45"/>
        <v>0</v>
      </c>
      <c r="L161" s="99">
        <f t="shared" si="45"/>
        <v>0</v>
      </c>
      <c r="M161" s="99">
        <f t="shared" si="45"/>
        <v>0</v>
      </c>
      <c r="N161" s="99">
        <f t="shared" si="45"/>
        <v>0</v>
      </c>
      <c r="O161" s="99">
        <f t="shared" si="45"/>
        <v>0</v>
      </c>
      <c r="Q161" s="5"/>
    </row>
    <row r="162" spans="2:17">
      <c r="B162" s="9" t="s">
        <v>22</v>
      </c>
      <c r="C162" s="83">
        <v>0</v>
      </c>
      <c r="D162" s="83">
        <v>0</v>
      </c>
      <c r="E162" s="83">
        <v>0</v>
      </c>
      <c r="F162" s="83">
        <v>0</v>
      </c>
      <c r="G162" s="83">
        <v>0</v>
      </c>
      <c r="H162" s="83">
        <v>0</v>
      </c>
      <c r="I162" s="83">
        <v>0</v>
      </c>
      <c r="J162" s="83">
        <v>0</v>
      </c>
      <c r="K162" s="83">
        <v>0</v>
      </c>
      <c r="L162" s="83">
        <v>0</v>
      </c>
      <c r="M162" s="83">
        <v>0</v>
      </c>
      <c r="N162" s="83">
        <v>0</v>
      </c>
      <c r="O162" s="143">
        <f>SUM(C162:N162)</f>
        <v>0</v>
      </c>
      <c r="P162" s="5"/>
      <c r="Q162" s="5"/>
    </row>
    <row r="163" spans="2:17">
      <c r="B163" s="9" t="s">
        <v>23</v>
      </c>
      <c r="C163" s="83">
        <v>0</v>
      </c>
      <c r="D163" s="83">
        <v>0</v>
      </c>
      <c r="E163" s="83">
        <v>0</v>
      </c>
      <c r="F163" s="83">
        <v>0</v>
      </c>
      <c r="G163" s="83">
        <v>0</v>
      </c>
      <c r="H163" s="83">
        <v>0</v>
      </c>
      <c r="I163" s="83">
        <v>0</v>
      </c>
      <c r="J163" s="83">
        <v>0</v>
      </c>
      <c r="K163" s="83">
        <v>0</v>
      </c>
      <c r="L163" s="83">
        <v>0</v>
      </c>
      <c r="M163" s="83">
        <v>0</v>
      </c>
      <c r="N163" s="83">
        <v>0</v>
      </c>
      <c r="O163" s="143">
        <f>SUM(C163:N163)</f>
        <v>0</v>
      </c>
      <c r="Q163" s="5"/>
    </row>
    <row r="164" spans="2:17">
      <c r="B164" s="32" t="s">
        <v>47</v>
      </c>
      <c r="C164" s="83">
        <v>0</v>
      </c>
      <c r="D164" s="83">
        <v>0</v>
      </c>
      <c r="E164" s="83">
        <v>0</v>
      </c>
      <c r="F164" s="83">
        <v>0</v>
      </c>
      <c r="G164" s="83">
        <v>0</v>
      </c>
      <c r="H164" s="83">
        <v>0</v>
      </c>
      <c r="I164" s="83">
        <v>0</v>
      </c>
      <c r="J164" s="83">
        <v>0</v>
      </c>
      <c r="K164" s="83">
        <v>0</v>
      </c>
      <c r="L164" s="83">
        <v>0</v>
      </c>
      <c r="M164" s="83">
        <v>0</v>
      </c>
      <c r="N164" s="83">
        <v>0</v>
      </c>
      <c r="O164" s="143">
        <f>SUM(C164:N164)</f>
        <v>0</v>
      </c>
      <c r="Q164" s="5"/>
    </row>
    <row r="165" spans="2:17">
      <c r="B165" s="9" t="s">
        <v>24</v>
      </c>
      <c r="C165" s="83">
        <v>0</v>
      </c>
      <c r="D165" s="83">
        <v>0</v>
      </c>
      <c r="E165" s="83">
        <v>0</v>
      </c>
      <c r="F165" s="83">
        <v>0</v>
      </c>
      <c r="G165" s="83">
        <v>0</v>
      </c>
      <c r="H165" s="83">
        <v>0</v>
      </c>
      <c r="I165" s="83">
        <v>0</v>
      </c>
      <c r="J165" s="83">
        <v>0</v>
      </c>
      <c r="K165" s="83">
        <v>0</v>
      </c>
      <c r="L165" s="83">
        <v>0</v>
      </c>
      <c r="M165" s="83">
        <v>0</v>
      </c>
      <c r="N165" s="83">
        <v>0</v>
      </c>
      <c r="O165" s="143">
        <f>SUM(C165:N165)</f>
        <v>0</v>
      </c>
      <c r="P165" s="5"/>
      <c r="Q165" s="5"/>
    </row>
    <row r="166" spans="2:17">
      <c r="B166" s="48" t="s">
        <v>25</v>
      </c>
      <c r="C166" s="77">
        <f>SUM(C167:C169)</f>
        <v>0</v>
      </c>
      <c r="D166" s="77">
        <f t="shared" ref="D166:O166" si="46">SUM(D167:D169)</f>
        <v>0</v>
      </c>
      <c r="E166" s="77">
        <f t="shared" si="46"/>
        <v>0</v>
      </c>
      <c r="F166" s="77">
        <f t="shared" si="46"/>
        <v>0</v>
      </c>
      <c r="G166" s="77">
        <f t="shared" si="46"/>
        <v>0</v>
      </c>
      <c r="H166" s="77">
        <f t="shared" si="46"/>
        <v>0</v>
      </c>
      <c r="I166" s="77">
        <f t="shared" si="46"/>
        <v>0</v>
      </c>
      <c r="J166" s="77">
        <f t="shared" si="46"/>
        <v>0</v>
      </c>
      <c r="K166" s="77">
        <f t="shared" si="46"/>
        <v>0</v>
      </c>
      <c r="L166" s="77">
        <f t="shared" si="46"/>
        <v>0</v>
      </c>
      <c r="M166" s="77">
        <f t="shared" si="46"/>
        <v>0</v>
      </c>
      <c r="N166" s="77">
        <f t="shared" si="46"/>
        <v>0</v>
      </c>
      <c r="O166" s="78">
        <f t="shared" si="46"/>
        <v>0</v>
      </c>
      <c r="Q166" s="5"/>
    </row>
    <row r="167" spans="2:17">
      <c r="B167" s="9" t="s">
        <v>27</v>
      </c>
      <c r="C167" s="83">
        <v>0</v>
      </c>
      <c r="D167" s="83">
        <v>0</v>
      </c>
      <c r="E167" s="83">
        <v>0</v>
      </c>
      <c r="F167" s="83">
        <v>0</v>
      </c>
      <c r="G167" s="83">
        <v>0</v>
      </c>
      <c r="H167" s="83">
        <v>0</v>
      </c>
      <c r="I167" s="83">
        <v>0</v>
      </c>
      <c r="J167" s="83">
        <v>0</v>
      </c>
      <c r="K167" s="83">
        <v>0</v>
      </c>
      <c r="L167" s="83">
        <v>0</v>
      </c>
      <c r="M167" s="83">
        <v>0</v>
      </c>
      <c r="N167" s="83">
        <v>0</v>
      </c>
      <c r="O167" s="62">
        <f>SUM(C167:N167)</f>
        <v>0</v>
      </c>
      <c r="Q167" s="5"/>
    </row>
    <row r="168" spans="2:17">
      <c r="B168" s="9" t="s">
        <v>23</v>
      </c>
      <c r="C168" s="83">
        <v>0</v>
      </c>
      <c r="D168" s="83">
        <v>0</v>
      </c>
      <c r="E168" s="83">
        <v>0</v>
      </c>
      <c r="F168" s="83">
        <v>0</v>
      </c>
      <c r="G168" s="83">
        <v>0</v>
      </c>
      <c r="H168" s="83">
        <v>0</v>
      </c>
      <c r="I168" s="83">
        <v>0</v>
      </c>
      <c r="J168" s="83">
        <v>0</v>
      </c>
      <c r="K168" s="83">
        <v>0</v>
      </c>
      <c r="L168" s="83">
        <v>0</v>
      </c>
      <c r="M168" s="83">
        <v>0</v>
      </c>
      <c r="N168" s="83">
        <v>0</v>
      </c>
      <c r="O168" s="62">
        <f>SUM(C168:N168)</f>
        <v>0</v>
      </c>
      <c r="Q168" s="5"/>
    </row>
    <row r="169" spans="2:17">
      <c r="B169" s="9" t="s">
        <v>24</v>
      </c>
      <c r="C169" s="83">
        <v>0</v>
      </c>
      <c r="D169" s="83">
        <v>0</v>
      </c>
      <c r="E169" s="83">
        <v>0</v>
      </c>
      <c r="F169" s="83">
        <v>0</v>
      </c>
      <c r="G169" s="83">
        <v>0</v>
      </c>
      <c r="H169" s="83">
        <v>0</v>
      </c>
      <c r="I169" s="83">
        <v>0</v>
      </c>
      <c r="J169" s="83">
        <v>0</v>
      </c>
      <c r="K169" s="83">
        <v>0</v>
      </c>
      <c r="L169" s="83">
        <v>0</v>
      </c>
      <c r="M169" s="83">
        <v>0</v>
      </c>
      <c r="N169" s="83">
        <v>0</v>
      </c>
      <c r="O169" s="62">
        <f>SUM(C169:N169)</f>
        <v>0</v>
      </c>
      <c r="Q169" s="5"/>
    </row>
    <row r="170" spans="2:17">
      <c r="B170" s="48" t="s">
        <v>26</v>
      </c>
      <c r="C170" s="77">
        <f t="shared" ref="C170:O170" si="47">SUM(C171:C173)</f>
        <v>0</v>
      </c>
      <c r="D170" s="77">
        <f t="shared" si="47"/>
        <v>0</v>
      </c>
      <c r="E170" s="77">
        <f t="shared" si="47"/>
        <v>0</v>
      </c>
      <c r="F170" s="77">
        <f t="shared" si="47"/>
        <v>0</v>
      </c>
      <c r="G170" s="77">
        <f t="shared" si="47"/>
        <v>0</v>
      </c>
      <c r="H170" s="77">
        <f t="shared" si="47"/>
        <v>0</v>
      </c>
      <c r="I170" s="77">
        <f t="shared" si="47"/>
        <v>0</v>
      </c>
      <c r="J170" s="77">
        <f t="shared" si="47"/>
        <v>0</v>
      </c>
      <c r="K170" s="77">
        <f t="shared" si="47"/>
        <v>0</v>
      </c>
      <c r="L170" s="77">
        <f t="shared" si="47"/>
        <v>0</v>
      </c>
      <c r="M170" s="77">
        <f t="shared" si="47"/>
        <v>0</v>
      </c>
      <c r="N170" s="77">
        <f t="shared" si="47"/>
        <v>0</v>
      </c>
      <c r="O170" s="78">
        <f t="shared" si="47"/>
        <v>0</v>
      </c>
      <c r="Q170" s="5"/>
    </row>
    <row r="171" spans="2:17">
      <c r="B171" s="9" t="s">
        <v>27</v>
      </c>
      <c r="C171" s="83">
        <v>0</v>
      </c>
      <c r="D171" s="83">
        <v>0</v>
      </c>
      <c r="E171" s="83">
        <v>0</v>
      </c>
      <c r="F171" s="83">
        <v>0</v>
      </c>
      <c r="G171" s="83">
        <v>0</v>
      </c>
      <c r="H171" s="83">
        <v>0</v>
      </c>
      <c r="I171" s="83">
        <v>0</v>
      </c>
      <c r="J171" s="83">
        <v>0</v>
      </c>
      <c r="K171" s="83">
        <v>0</v>
      </c>
      <c r="L171" s="83">
        <v>0</v>
      </c>
      <c r="M171" s="83">
        <v>0</v>
      </c>
      <c r="N171" s="83">
        <v>0</v>
      </c>
      <c r="O171" s="62">
        <f>SUM(C171:N171)</f>
        <v>0</v>
      </c>
      <c r="Q171" s="5"/>
    </row>
    <row r="172" spans="2:17">
      <c r="B172" s="9" t="s">
        <v>23</v>
      </c>
      <c r="C172" s="83">
        <v>0</v>
      </c>
      <c r="D172" s="83">
        <v>0</v>
      </c>
      <c r="E172" s="83">
        <v>0</v>
      </c>
      <c r="F172" s="83">
        <v>0</v>
      </c>
      <c r="G172" s="83">
        <v>0</v>
      </c>
      <c r="H172" s="83">
        <v>0</v>
      </c>
      <c r="I172" s="83">
        <v>0</v>
      </c>
      <c r="J172" s="83">
        <v>0</v>
      </c>
      <c r="K172" s="83">
        <v>0</v>
      </c>
      <c r="L172" s="83">
        <v>0</v>
      </c>
      <c r="M172" s="83">
        <v>0</v>
      </c>
      <c r="N172" s="83">
        <v>0</v>
      </c>
      <c r="O172" s="62">
        <f t="shared" ref="O172:O173" si="48">SUM(C172:N172)</f>
        <v>0</v>
      </c>
      <c r="Q172" s="5"/>
    </row>
    <row r="173" spans="2:17">
      <c r="B173" s="9" t="s">
        <v>24</v>
      </c>
      <c r="C173" s="83">
        <v>0</v>
      </c>
      <c r="D173" s="83">
        <v>0</v>
      </c>
      <c r="E173" s="83">
        <v>0</v>
      </c>
      <c r="F173" s="83">
        <v>0</v>
      </c>
      <c r="G173" s="83">
        <v>0</v>
      </c>
      <c r="H173" s="83">
        <v>0</v>
      </c>
      <c r="I173" s="83">
        <v>0</v>
      </c>
      <c r="J173" s="83">
        <v>0</v>
      </c>
      <c r="K173" s="83">
        <v>0</v>
      </c>
      <c r="L173" s="83">
        <v>0</v>
      </c>
      <c r="M173" s="83">
        <v>0</v>
      </c>
      <c r="N173" s="83">
        <v>0</v>
      </c>
      <c r="O173" s="62">
        <f t="shared" si="48"/>
        <v>0</v>
      </c>
      <c r="Q173" s="5"/>
    </row>
    <row r="174" spans="2:17">
      <c r="B174" s="9"/>
      <c r="C174" s="83"/>
      <c r="D174" s="83"/>
      <c r="E174" s="83"/>
      <c r="F174" s="83"/>
      <c r="G174" s="83"/>
      <c r="H174" s="83"/>
      <c r="I174" s="83"/>
      <c r="J174" s="83"/>
      <c r="K174" s="83"/>
      <c r="L174" s="83"/>
      <c r="M174" s="83"/>
      <c r="N174" s="83"/>
      <c r="O174" s="84"/>
      <c r="Q174" s="5"/>
    </row>
    <row r="175" spans="2:17" ht="15.75" thickBot="1">
      <c r="B175" s="50" t="s">
        <v>64</v>
      </c>
      <c r="C175" s="97">
        <f>+C176+C180+C184</f>
        <v>0.12070796</v>
      </c>
      <c r="D175" s="97">
        <f t="shared" ref="D175:O175" si="49">+D176+D180+D184</f>
        <v>8.9377220000000007E-2</v>
      </c>
      <c r="E175" s="97">
        <f t="shared" si="49"/>
        <v>4.5071889999999996E-2</v>
      </c>
      <c r="F175" s="97">
        <f t="shared" si="49"/>
        <v>8.7263880000000002E-2</v>
      </c>
      <c r="G175" s="97">
        <f t="shared" si="49"/>
        <v>0.12886533999999999</v>
      </c>
      <c r="H175" s="97">
        <f t="shared" si="49"/>
        <v>0</v>
      </c>
      <c r="I175" s="97">
        <f t="shared" si="49"/>
        <v>0</v>
      </c>
      <c r="J175" s="97">
        <f t="shared" si="49"/>
        <v>0</v>
      </c>
      <c r="K175" s="97">
        <f t="shared" si="49"/>
        <v>0</v>
      </c>
      <c r="L175" s="97">
        <f t="shared" si="49"/>
        <v>0</v>
      </c>
      <c r="M175" s="97">
        <f t="shared" si="49"/>
        <v>0</v>
      </c>
      <c r="N175" s="97">
        <f t="shared" si="49"/>
        <v>0</v>
      </c>
      <c r="O175" s="97">
        <f t="shared" si="49"/>
        <v>0.47128629</v>
      </c>
      <c r="Q175" s="5"/>
    </row>
    <row r="176" spans="2:17" ht="15.75" thickTop="1">
      <c r="B176" s="48" t="s">
        <v>21</v>
      </c>
      <c r="C176" s="99">
        <f>SUM(C177:C179)</f>
        <v>0.12070796</v>
      </c>
      <c r="D176" s="99">
        <f t="shared" ref="D176:O176" si="50">SUM(D177:D179)</f>
        <v>8.9377220000000007E-2</v>
      </c>
      <c r="E176" s="99">
        <f t="shared" si="50"/>
        <v>4.5071889999999996E-2</v>
      </c>
      <c r="F176" s="99">
        <f t="shared" si="50"/>
        <v>8.7263880000000002E-2</v>
      </c>
      <c r="G176" s="99">
        <f t="shared" si="50"/>
        <v>0.12886533999999999</v>
      </c>
      <c r="H176" s="99">
        <f t="shared" si="50"/>
        <v>0</v>
      </c>
      <c r="I176" s="99">
        <f t="shared" si="50"/>
        <v>0</v>
      </c>
      <c r="J176" s="99">
        <f t="shared" si="50"/>
        <v>0</v>
      </c>
      <c r="K176" s="99">
        <f t="shared" si="50"/>
        <v>0</v>
      </c>
      <c r="L176" s="99">
        <f t="shared" si="50"/>
        <v>0</v>
      </c>
      <c r="M176" s="99">
        <f t="shared" si="50"/>
        <v>0</v>
      </c>
      <c r="N176" s="99">
        <f t="shared" si="50"/>
        <v>0</v>
      </c>
      <c r="O176" s="99">
        <f t="shared" si="50"/>
        <v>0.47128629</v>
      </c>
      <c r="Q176" s="5"/>
    </row>
    <row r="177" spans="2:17">
      <c r="B177" s="9" t="s">
        <v>22</v>
      </c>
      <c r="C177" s="83">
        <v>0.12070796</v>
      </c>
      <c r="D177" s="83">
        <v>8.9377220000000007E-2</v>
      </c>
      <c r="E177" s="83">
        <v>4.5071889999999996E-2</v>
      </c>
      <c r="F177" s="83">
        <v>8.7263880000000002E-2</v>
      </c>
      <c r="G177" s="83">
        <v>0.12886533999999999</v>
      </c>
      <c r="H177" s="83">
        <v>0</v>
      </c>
      <c r="I177" s="83">
        <v>0</v>
      </c>
      <c r="J177" s="83">
        <v>0</v>
      </c>
      <c r="K177" s="83">
        <v>0</v>
      </c>
      <c r="L177" s="83">
        <v>0</v>
      </c>
      <c r="M177" s="83">
        <v>0</v>
      </c>
      <c r="N177" s="83">
        <v>0</v>
      </c>
      <c r="O177" s="62">
        <f>SUM(C177:N177)</f>
        <v>0.47128629</v>
      </c>
      <c r="P177" s="41"/>
      <c r="Q177" s="5"/>
    </row>
    <row r="178" spans="2:17">
      <c r="B178" s="9" t="s">
        <v>23</v>
      </c>
      <c r="C178" s="83">
        <v>0</v>
      </c>
      <c r="D178" s="83">
        <v>0</v>
      </c>
      <c r="E178" s="83">
        <v>0</v>
      </c>
      <c r="F178" s="83">
        <v>0</v>
      </c>
      <c r="G178" s="83">
        <v>0</v>
      </c>
      <c r="H178" s="83">
        <v>0</v>
      </c>
      <c r="I178" s="83">
        <v>0</v>
      </c>
      <c r="J178" s="83">
        <v>0</v>
      </c>
      <c r="K178" s="83">
        <v>0</v>
      </c>
      <c r="L178" s="83">
        <v>0</v>
      </c>
      <c r="M178" s="83">
        <v>0</v>
      </c>
      <c r="N178" s="83">
        <v>0</v>
      </c>
      <c r="O178" s="62">
        <f t="shared" ref="O178:O179" si="51">SUM(C178:N178)</f>
        <v>0</v>
      </c>
      <c r="Q178" s="5"/>
    </row>
    <row r="179" spans="2:17">
      <c r="B179" s="9" t="s">
        <v>24</v>
      </c>
      <c r="C179" s="83">
        <v>0</v>
      </c>
      <c r="D179" s="83">
        <v>0</v>
      </c>
      <c r="E179" s="83">
        <v>0</v>
      </c>
      <c r="F179" s="83">
        <v>0</v>
      </c>
      <c r="G179" s="83">
        <v>0</v>
      </c>
      <c r="H179" s="83">
        <v>0</v>
      </c>
      <c r="I179" s="83">
        <v>0</v>
      </c>
      <c r="J179" s="83">
        <v>0</v>
      </c>
      <c r="K179" s="83">
        <v>0</v>
      </c>
      <c r="L179" s="83">
        <v>0</v>
      </c>
      <c r="M179" s="83">
        <v>0</v>
      </c>
      <c r="N179" s="83">
        <v>0</v>
      </c>
      <c r="O179" s="62">
        <f t="shared" si="51"/>
        <v>0</v>
      </c>
      <c r="Q179" s="5"/>
    </row>
    <row r="180" spans="2:17">
      <c r="B180" s="48" t="s">
        <v>25</v>
      </c>
      <c r="C180" s="77">
        <f t="shared" ref="C180:O180" si="52">SUM(C181:C183)</f>
        <v>0</v>
      </c>
      <c r="D180" s="77">
        <f t="shared" si="52"/>
        <v>0</v>
      </c>
      <c r="E180" s="77">
        <f t="shared" si="52"/>
        <v>0</v>
      </c>
      <c r="F180" s="77">
        <f t="shared" si="52"/>
        <v>0</v>
      </c>
      <c r="G180" s="77">
        <f t="shared" si="52"/>
        <v>0</v>
      </c>
      <c r="H180" s="77">
        <f t="shared" si="52"/>
        <v>0</v>
      </c>
      <c r="I180" s="77">
        <f t="shared" si="52"/>
        <v>0</v>
      </c>
      <c r="J180" s="77">
        <f t="shared" si="52"/>
        <v>0</v>
      </c>
      <c r="K180" s="77">
        <f t="shared" si="52"/>
        <v>0</v>
      </c>
      <c r="L180" s="77">
        <f t="shared" si="52"/>
        <v>0</v>
      </c>
      <c r="M180" s="77">
        <f t="shared" si="52"/>
        <v>0</v>
      </c>
      <c r="N180" s="77">
        <f t="shared" si="52"/>
        <v>0</v>
      </c>
      <c r="O180" s="78">
        <f t="shared" si="52"/>
        <v>0</v>
      </c>
      <c r="Q180" s="5"/>
    </row>
    <row r="181" spans="2:17">
      <c r="B181" s="9" t="s">
        <v>22</v>
      </c>
      <c r="C181" s="83">
        <v>0</v>
      </c>
      <c r="D181" s="83">
        <v>0</v>
      </c>
      <c r="E181" s="83">
        <v>0</v>
      </c>
      <c r="F181" s="83">
        <v>0</v>
      </c>
      <c r="G181" s="83">
        <v>0</v>
      </c>
      <c r="H181" s="83">
        <v>0</v>
      </c>
      <c r="I181" s="83">
        <v>0</v>
      </c>
      <c r="J181" s="83">
        <v>0</v>
      </c>
      <c r="K181" s="83">
        <v>0</v>
      </c>
      <c r="L181" s="83">
        <v>0</v>
      </c>
      <c r="M181" s="83">
        <v>0</v>
      </c>
      <c r="N181" s="83">
        <v>0</v>
      </c>
      <c r="O181" s="62">
        <f>SUM(C181:N181)</f>
        <v>0</v>
      </c>
      <c r="Q181" s="5"/>
    </row>
    <row r="182" spans="2:17">
      <c r="B182" s="9" t="s">
        <v>23</v>
      </c>
      <c r="C182" s="83">
        <v>0</v>
      </c>
      <c r="D182" s="83">
        <v>0</v>
      </c>
      <c r="E182" s="83">
        <v>0</v>
      </c>
      <c r="F182" s="83">
        <v>0</v>
      </c>
      <c r="G182" s="83">
        <v>0</v>
      </c>
      <c r="H182" s="83">
        <v>0</v>
      </c>
      <c r="I182" s="83">
        <v>0</v>
      </c>
      <c r="J182" s="83">
        <v>0</v>
      </c>
      <c r="K182" s="83">
        <v>0</v>
      </c>
      <c r="L182" s="83">
        <v>0</v>
      </c>
      <c r="M182" s="83">
        <v>0</v>
      </c>
      <c r="N182" s="83">
        <v>0</v>
      </c>
      <c r="O182" s="62">
        <f t="shared" ref="O182:O183" si="53">SUM(C182:N182)</f>
        <v>0</v>
      </c>
      <c r="Q182" s="5"/>
    </row>
    <row r="183" spans="2:17">
      <c r="B183" s="9" t="s">
        <v>24</v>
      </c>
      <c r="C183" s="83">
        <v>0</v>
      </c>
      <c r="D183" s="83">
        <v>0</v>
      </c>
      <c r="E183" s="83">
        <v>0</v>
      </c>
      <c r="F183" s="83">
        <v>0</v>
      </c>
      <c r="G183" s="83">
        <v>0</v>
      </c>
      <c r="H183" s="83">
        <v>0</v>
      </c>
      <c r="I183" s="83">
        <v>0</v>
      </c>
      <c r="J183" s="83">
        <v>0</v>
      </c>
      <c r="K183" s="83">
        <v>0</v>
      </c>
      <c r="L183" s="83">
        <v>0</v>
      </c>
      <c r="M183" s="83">
        <v>0</v>
      </c>
      <c r="N183" s="83">
        <v>0</v>
      </c>
      <c r="O183" s="62">
        <f t="shared" si="53"/>
        <v>0</v>
      </c>
      <c r="Q183" s="5"/>
    </row>
    <row r="184" spans="2:17">
      <c r="B184" s="48" t="s">
        <v>26</v>
      </c>
      <c r="C184" s="77">
        <f t="shared" ref="C184:O184" si="54">SUM(C185:C187)</f>
        <v>0</v>
      </c>
      <c r="D184" s="77">
        <f t="shared" si="54"/>
        <v>0</v>
      </c>
      <c r="E184" s="77">
        <f t="shared" si="54"/>
        <v>0</v>
      </c>
      <c r="F184" s="77">
        <f t="shared" si="54"/>
        <v>0</v>
      </c>
      <c r="G184" s="77">
        <f t="shared" si="54"/>
        <v>0</v>
      </c>
      <c r="H184" s="77">
        <f t="shared" si="54"/>
        <v>0</v>
      </c>
      <c r="I184" s="77">
        <f t="shared" si="54"/>
        <v>0</v>
      </c>
      <c r="J184" s="77">
        <f t="shared" si="54"/>
        <v>0</v>
      </c>
      <c r="K184" s="77">
        <f t="shared" si="54"/>
        <v>0</v>
      </c>
      <c r="L184" s="77">
        <f t="shared" si="54"/>
        <v>0</v>
      </c>
      <c r="M184" s="77">
        <f t="shared" si="54"/>
        <v>0</v>
      </c>
      <c r="N184" s="77">
        <f t="shared" si="54"/>
        <v>0</v>
      </c>
      <c r="O184" s="78">
        <f t="shared" si="54"/>
        <v>0</v>
      </c>
      <c r="Q184" s="5"/>
    </row>
    <row r="185" spans="2:17">
      <c r="B185" s="9" t="s">
        <v>22</v>
      </c>
      <c r="C185" s="83">
        <v>0</v>
      </c>
      <c r="D185" s="83">
        <v>0</v>
      </c>
      <c r="E185" s="83">
        <v>0</v>
      </c>
      <c r="F185" s="83">
        <v>0</v>
      </c>
      <c r="G185" s="83">
        <v>0</v>
      </c>
      <c r="H185" s="83">
        <v>0</v>
      </c>
      <c r="I185" s="83">
        <v>0</v>
      </c>
      <c r="J185" s="83">
        <v>0</v>
      </c>
      <c r="K185" s="83">
        <v>0</v>
      </c>
      <c r="L185" s="83">
        <v>0</v>
      </c>
      <c r="M185" s="83">
        <v>0</v>
      </c>
      <c r="N185" s="83">
        <v>0</v>
      </c>
      <c r="O185" s="62">
        <f>SUM(C185:N185)</f>
        <v>0</v>
      </c>
      <c r="Q185" s="5"/>
    </row>
    <row r="186" spans="2:17">
      <c r="B186" s="9" t="s">
        <v>23</v>
      </c>
      <c r="C186" s="83">
        <v>0</v>
      </c>
      <c r="D186" s="83">
        <v>0</v>
      </c>
      <c r="E186" s="83">
        <v>0</v>
      </c>
      <c r="F186" s="83">
        <v>0</v>
      </c>
      <c r="G186" s="83">
        <v>0</v>
      </c>
      <c r="H186" s="83">
        <v>0</v>
      </c>
      <c r="I186" s="83">
        <v>0</v>
      </c>
      <c r="J186" s="83">
        <v>0</v>
      </c>
      <c r="K186" s="83">
        <v>0</v>
      </c>
      <c r="L186" s="83">
        <v>0</v>
      </c>
      <c r="M186" s="83">
        <v>0</v>
      </c>
      <c r="N186" s="83">
        <v>0</v>
      </c>
      <c r="O186" s="62">
        <f t="shared" ref="O186:O187" si="55">SUM(C186:N186)</f>
        <v>0</v>
      </c>
      <c r="Q186" s="5"/>
    </row>
    <row r="187" spans="2:17">
      <c r="B187" s="9" t="s">
        <v>24</v>
      </c>
      <c r="C187" s="83">
        <v>0</v>
      </c>
      <c r="D187" s="83">
        <v>0</v>
      </c>
      <c r="E187" s="83">
        <v>0</v>
      </c>
      <c r="F187" s="83">
        <v>0</v>
      </c>
      <c r="G187" s="83">
        <v>0</v>
      </c>
      <c r="H187" s="83">
        <v>0</v>
      </c>
      <c r="I187" s="83">
        <v>0</v>
      </c>
      <c r="J187" s="83">
        <v>0</v>
      </c>
      <c r="K187" s="83">
        <v>0</v>
      </c>
      <c r="L187" s="83">
        <v>0</v>
      </c>
      <c r="M187" s="83">
        <v>0</v>
      </c>
      <c r="N187" s="83">
        <v>0</v>
      </c>
      <c r="O187" s="62">
        <f t="shared" si="55"/>
        <v>0</v>
      </c>
      <c r="Q187" s="5"/>
    </row>
    <row r="188" spans="2:17">
      <c r="B188" s="9"/>
      <c r="C188" s="104"/>
      <c r="D188" s="104"/>
      <c r="E188" s="104"/>
      <c r="F188" s="104"/>
      <c r="G188" s="104"/>
      <c r="H188" s="104"/>
      <c r="I188" s="104"/>
      <c r="J188" s="104"/>
      <c r="K188" s="104"/>
      <c r="L188" s="104"/>
      <c r="M188" s="104"/>
      <c r="N188" s="104"/>
      <c r="O188" s="105"/>
      <c r="Q188" s="5"/>
    </row>
    <row r="189" spans="2:17" s="4" customFormat="1" ht="15.75" thickBot="1">
      <c r="B189" s="50" t="s">
        <v>65</v>
      </c>
      <c r="C189" s="97">
        <f>+C190+C194+C198</f>
        <v>20.91108455928611</v>
      </c>
      <c r="D189" s="97">
        <f t="shared" ref="D189:N189" si="56">+D190+D194</f>
        <v>21.03179251928611</v>
      </c>
      <c r="E189" s="98">
        <f t="shared" si="56"/>
        <v>21.065737189286111</v>
      </c>
      <c r="F189" s="98">
        <f t="shared" si="56"/>
        <v>21.11080907928611</v>
      </c>
      <c r="G189" s="98">
        <f t="shared" si="56"/>
        <v>21.198072959286108</v>
      </c>
      <c r="H189" s="98">
        <f t="shared" si="56"/>
        <v>0</v>
      </c>
      <c r="I189" s="98">
        <f t="shared" si="56"/>
        <v>0</v>
      </c>
      <c r="J189" s="98">
        <f t="shared" si="56"/>
        <v>0</v>
      </c>
      <c r="K189" s="98">
        <f t="shared" si="56"/>
        <v>0</v>
      </c>
      <c r="L189" s="98">
        <f t="shared" si="56"/>
        <v>0</v>
      </c>
      <c r="M189" s="98">
        <f t="shared" si="56"/>
        <v>0</v>
      </c>
      <c r="N189" s="98">
        <f t="shared" si="56"/>
        <v>0</v>
      </c>
      <c r="O189" s="98"/>
      <c r="Q189" s="5"/>
    </row>
    <row r="190" spans="2:17" s="4" customFormat="1" ht="15.75" thickTop="1">
      <c r="B190" s="48" t="s">
        <v>21</v>
      </c>
      <c r="C190" s="99">
        <f t="shared" ref="C190:N190" si="57">SUM(C191:C193)</f>
        <v>13.598277080000001</v>
      </c>
      <c r="D190" s="99">
        <f t="shared" si="57"/>
        <v>13.718985040000002</v>
      </c>
      <c r="E190" s="91">
        <f t="shared" si="57"/>
        <v>13.75292971</v>
      </c>
      <c r="F190" s="91">
        <f t="shared" si="57"/>
        <v>13.798001599999999</v>
      </c>
      <c r="G190" s="91">
        <f t="shared" si="57"/>
        <v>13.885265479999999</v>
      </c>
      <c r="H190" s="91">
        <f t="shared" si="57"/>
        <v>0</v>
      </c>
      <c r="I190" s="91">
        <f t="shared" si="57"/>
        <v>0</v>
      </c>
      <c r="J190" s="91">
        <f t="shared" si="57"/>
        <v>0</v>
      </c>
      <c r="K190" s="91">
        <f t="shared" si="57"/>
        <v>0</v>
      </c>
      <c r="L190" s="91">
        <f t="shared" si="57"/>
        <v>0</v>
      </c>
      <c r="M190" s="91">
        <f t="shared" si="57"/>
        <v>0</v>
      </c>
      <c r="N190" s="91">
        <f t="shared" si="57"/>
        <v>0</v>
      </c>
      <c r="O190" s="91"/>
      <c r="Q190" s="5"/>
    </row>
    <row r="191" spans="2:17" s="4" customFormat="1">
      <c r="B191" s="9" t="s">
        <v>22</v>
      </c>
      <c r="C191" s="94">
        <v>13.598277080000001</v>
      </c>
      <c r="D191" s="94">
        <v>13.718985040000002</v>
      </c>
      <c r="E191" s="94">
        <v>13.75292971</v>
      </c>
      <c r="F191" s="94">
        <v>13.798001599999999</v>
      </c>
      <c r="G191" s="94">
        <v>13.885265479999999</v>
      </c>
      <c r="H191" s="94">
        <v>0</v>
      </c>
      <c r="I191" s="94">
        <v>0</v>
      </c>
      <c r="J191" s="94">
        <v>0</v>
      </c>
      <c r="K191" s="94">
        <v>0</v>
      </c>
      <c r="L191" s="83">
        <v>0</v>
      </c>
      <c r="M191" s="83">
        <v>0</v>
      </c>
      <c r="N191" s="83">
        <v>0</v>
      </c>
      <c r="O191" s="62"/>
      <c r="Q191" s="5"/>
    </row>
    <row r="192" spans="2:17" s="4" customFormat="1">
      <c r="B192" s="9" t="s">
        <v>23</v>
      </c>
      <c r="C192" s="94">
        <v>0</v>
      </c>
      <c r="D192" s="94">
        <v>0</v>
      </c>
      <c r="E192" s="94">
        <v>0</v>
      </c>
      <c r="F192" s="94">
        <v>0</v>
      </c>
      <c r="G192" s="94">
        <v>0</v>
      </c>
      <c r="H192" s="94">
        <v>0</v>
      </c>
      <c r="I192" s="94">
        <v>0</v>
      </c>
      <c r="J192" s="94">
        <v>0</v>
      </c>
      <c r="K192" s="94">
        <v>0</v>
      </c>
      <c r="L192" s="94">
        <v>0</v>
      </c>
      <c r="M192" s="94">
        <v>0</v>
      </c>
      <c r="N192" s="94">
        <v>0</v>
      </c>
      <c r="O192" s="62"/>
      <c r="Q192" s="5"/>
    </row>
    <row r="193" spans="2:17" s="4" customFormat="1">
      <c r="B193" s="9" t="s">
        <v>24</v>
      </c>
      <c r="C193" s="83">
        <v>0</v>
      </c>
      <c r="D193" s="83">
        <v>0</v>
      </c>
      <c r="E193" s="83">
        <v>0</v>
      </c>
      <c r="F193" s="83">
        <v>0</v>
      </c>
      <c r="G193" s="83">
        <v>0</v>
      </c>
      <c r="H193" s="83">
        <v>0</v>
      </c>
      <c r="I193" s="83">
        <v>0</v>
      </c>
      <c r="J193" s="83">
        <v>0</v>
      </c>
      <c r="K193" s="83">
        <v>0</v>
      </c>
      <c r="L193" s="83">
        <v>0</v>
      </c>
      <c r="M193" s="83">
        <v>0</v>
      </c>
      <c r="N193" s="83">
        <v>0</v>
      </c>
      <c r="O193" s="62"/>
      <c r="Q193" s="5"/>
    </row>
    <row r="194" spans="2:17" s="4" customFormat="1">
      <c r="B194" s="48" t="s">
        <v>25</v>
      </c>
      <c r="C194" s="77">
        <f t="shared" ref="C194:N194" si="58">SUM(C195:C197)</f>
        <v>7.3128074792861097</v>
      </c>
      <c r="D194" s="77">
        <f t="shared" si="58"/>
        <v>7.3128074792861097</v>
      </c>
      <c r="E194" s="78">
        <f t="shared" si="58"/>
        <v>7.3128074792861097</v>
      </c>
      <c r="F194" s="78">
        <f t="shared" si="58"/>
        <v>7.3128074792861097</v>
      </c>
      <c r="G194" s="78">
        <f t="shared" si="58"/>
        <v>7.3128074792861097</v>
      </c>
      <c r="H194" s="78">
        <f t="shared" si="58"/>
        <v>0</v>
      </c>
      <c r="I194" s="78">
        <f t="shared" si="58"/>
        <v>0</v>
      </c>
      <c r="J194" s="78">
        <f t="shared" si="58"/>
        <v>0</v>
      </c>
      <c r="K194" s="78">
        <f t="shared" si="58"/>
        <v>0</v>
      </c>
      <c r="L194" s="78">
        <f t="shared" si="58"/>
        <v>0</v>
      </c>
      <c r="M194" s="78">
        <f t="shared" si="58"/>
        <v>0</v>
      </c>
      <c r="N194" s="78">
        <f t="shared" si="58"/>
        <v>0</v>
      </c>
      <c r="O194" s="78"/>
      <c r="Q194" s="5"/>
    </row>
    <row r="195" spans="2:17" s="4" customFormat="1">
      <c r="B195" s="9" t="s">
        <v>22</v>
      </c>
      <c r="C195" s="83">
        <v>0.56077233000000004</v>
      </c>
      <c r="D195" s="83">
        <v>0.56077233000000004</v>
      </c>
      <c r="E195" s="83">
        <v>0.56077233000000004</v>
      </c>
      <c r="F195" s="83">
        <v>0.56077233000000004</v>
      </c>
      <c r="G195" s="83">
        <v>0.56077233000000004</v>
      </c>
      <c r="H195" s="83">
        <v>0</v>
      </c>
      <c r="I195" s="83">
        <v>0</v>
      </c>
      <c r="J195" s="83">
        <v>0</v>
      </c>
      <c r="K195" s="83">
        <v>0</v>
      </c>
      <c r="L195" s="83">
        <v>0</v>
      </c>
      <c r="M195" s="83">
        <v>0</v>
      </c>
      <c r="N195" s="83">
        <v>0</v>
      </c>
      <c r="O195" s="62"/>
      <c r="Q195" s="5"/>
    </row>
    <row r="196" spans="2:17" s="4" customFormat="1">
      <c r="B196" s="9" t="s">
        <v>23</v>
      </c>
      <c r="C196" s="83">
        <v>6.7520351492861099</v>
      </c>
      <c r="D196" s="83">
        <v>6.7520351492861099</v>
      </c>
      <c r="E196" s="83">
        <v>6.7520351492861099</v>
      </c>
      <c r="F196" s="83">
        <v>6.7520351492861099</v>
      </c>
      <c r="G196" s="83">
        <v>6.7520351492861099</v>
      </c>
      <c r="H196" s="83">
        <v>0</v>
      </c>
      <c r="I196" s="83">
        <v>0</v>
      </c>
      <c r="J196" s="83">
        <v>0</v>
      </c>
      <c r="K196" s="83">
        <v>0</v>
      </c>
      <c r="L196" s="83">
        <v>0</v>
      </c>
      <c r="M196" s="83">
        <v>0</v>
      </c>
      <c r="N196" s="83">
        <v>0</v>
      </c>
      <c r="O196" s="62"/>
      <c r="Q196" s="5"/>
    </row>
    <row r="197" spans="2:17" s="4" customFormat="1">
      <c r="B197" s="9" t="s">
        <v>24</v>
      </c>
      <c r="C197" s="83">
        <v>0</v>
      </c>
      <c r="D197" s="83">
        <v>0</v>
      </c>
      <c r="E197" s="83">
        <v>0</v>
      </c>
      <c r="F197" s="83">
        <v>0</v>
      </c>
      <c r="G197" s="83">
        <v>0</v>
      </c>
      <c r="H197" s="83">
        <v>0</v>
      </c>
      <c r="I197" s="83">
        <v>0</v>
      </c>
      <c r="J197" s="83">
        <v>0</v>
      </c>
      <c r="K197" s="83">
        <v>0</v>
      </c>
      <c r="L197" s="83">
        <v>0</v>
      </c>
      <c r="M197" s="83">
        <v>0</v>
      </c>
      <c r="N197" s="83">
        <v>0</v>
      </c>
      <c r="O197" s="62"/>
      <c r="Q197" s="5"/>
    </row>
    <row r="198" spans="2:17" s="4" customFormat="1">
      <c r="B198" s="48" t="s">
        <v>26</v>
      </c>
      <c r="C198" s="77">
        <f t="shared" ref="C198:N198" si="59">SUM(C199:C201)</f>
        <v>0</v>
      </c>
      <c r="D198" s="77">
        <f t="shared" si="59"/>
        <v>0</v>
      </c>
      <c r="E198" s="78">
        <f t="shared" si="59"/>
        <v>0</v>
      </c>
      <c r="F198" s="78">
        <f t="shared" si="59"/>
        <v>0</v>
      </c>
      <c r="G198" s="78">
        <f t="shared" si="59"/>
        <v>0</v>
      </c>
      <c r="H198" s="78">
        <f t="shared" si="59"/>
        <v>0</v>
      </c>
      <c r="I198" s="78">
        <f t="shared" si="59"/>
        <v>0</v>
      </c>
      <c r="J198" s="78">
        <f t="shared" si="59"/>
        <v>0</v>
      </c>
      <c r="K198" s="78">
        <f t="shared" si="59"/>
        <v>0</v>
      </c>
      <c r="L198" s="78">
        <f t="shared" si="59"/>
        <v>0</v>
      </c>
      <c r="M198" s="78">
        <f t="shared" si="59"/>
        <v>0</v>
      </c>
      <c r="N198" s="78">
        <f t="shared" si="59"/>
        <v>0</v>
      </c>
      <c r="O198" s="78"/>
      <c r="Q198" s="5"/>
    </row>
    <row r="199" spans="2:17" s="4" customFormat="1">
      <c r="B199" s="9" t="s">
        <v>22</v>
      </c>
      <c r="C199" s="94">
        <v>0</v>
      </c>
      <c r="D199" s="94">
        <v>0</v>
      </c>
      <c r="E199" s="94">
        <v>0</v>
      </c>
      <c r="F199" s="94">
        <v>0</v>
      </c>
      <c r="G199" s="94">
        <v>0</v>
      </c>
      <c r="H199" s="94">
        <v>0</v>
      </c>
      <c r="I199" s="94">
        <v>0</v>
      </c>
      <c r="J199" s="94">
        <v>0</v>
      </c>
      <c r="K199" s="94">
        <v>0</v>
      </c>
      <c r="L199" s="94">
        <v>0</v>
      </c>
      <c r="M199" s="94">
        <v>0</v>
      </c>
      <c r="N199" s="94">
        <v>0</v>
      </c>
      <c r="O199" s="62"/>
      <c r="Q199" s="5"/>
    </row>
    <row r="200" spans="2:17" s="4" customFormat="1">
      <c r="B200" s="9" t="s">
        <v>23</v>
      </c>
      <c r="C200" s="94">
        <v>0</v>
      </c>
      <c r="D200" s="94">
        <v>0</v>
      </c>
      <c r="E200" s="94">
        <v>0</v>
      </c>
      <c r="F200" s="94">
        <v>0</v>
      </c>
      <c r="G200" s="94">
        <v>0</v>
      </c>
      <c r="H200" s="94">
        <v>0</v>
      </c>
      <c r="I200" s="94">
        <v>0</v>
      </c>
      <c r="J200" s="94">
        <v>0</v>
      </c>
      <c r="K200" s="94">
        <v>0</v>
      </c>
      <c r="L200" s="94">
        <v>0</v>
      </c>
      <c r="M200" s="94">
        <v>0</v>
      </c>
      <c r="N200" s="94">
        <v>0</v>
      </c>
      <c r="O200" s="62"/>
      <c r="Q200" s="5"/>
    </row>
    <row r="201" spans="2:17" s="4" customFormat="1">
      <c r="B201" s="9" t="s">
        <v>24</v>
      </c>
      <c r="C201" s="94">
        <v>0</v>
      </c>
      <c r="D201" s="94">
        <v>0</v>
      </c>
      <c r="E201" s="94">
        <v>0</v>
      </c>
      <c r="F201" s="94">
        <v>0</v>
      </c>
      <c r="G201" s="94">
        <v>0</v>
      </c>
      <c r="H201" s="94">
        <v>0</v>
      </c>
      <c r="I201" s="94">
        <v>0</v>
      </c>
      <c r="J201" s="94">
        <v>0</v>
      </c>
      <c r="K201" s="94">
        <v>0</v>
      </c>
      <c r="L201" s="94">
        <v>0</v>
      </c>
      <c r="M201" s="94">
        <v>0</v>
      </c>
      <c r="N201" s="94">
        <v>0</v>
      </c>
      <c r="O201" s="62"/>
      <c r="Q201" s="5"/>
    </row>
    <row r="202" spans="2:17">
      <c r="B202" s="20"/>
      <c r="C202" s="83"/>
      <c r="D202" s="83"/>
      <c r="E202" s="83"/>
      <c r="F202" s="83"/>
      <c r="G202" s="83"/>
      <c r="H202" s="83"/>
      <c r="I202" s="83"/>
      <c r="J202" s="83"/>
      <c r="K202" s="83"/>
      <c r="L202" s="83"/>
      <c r="M202" s="83"/>
      <c r="N202" s="83"/>
      <c r="O202" s="84"/>
      <c r="Q202" s="5"/>
    </row>
    <row r="203" spans="2:17" ht="15.75" thickBot="1">
      <c r="B203" s="50" t="s">
        <v>76</v>
      </c>
      <c r="C203" s="97">
        <f>+C204+C208+C212</f>
        <v>0</v>
      </c>
      <c r="D203" s="97">
        <f t="shared" ref="D203:O203" si="60">+D204+D208+D212</f>
        <v>5.5432550000000004E-2</v>
      </c>
      <c r="E203" s="97">
        <f t="shared" si="60"/>
        <v>0</v>
      </c>
      <c r="F203" s="97">
        <f t="shared" si="60"/>
        <v>0</v>
      </c>
      <c r="G203" s="97">
        <f t="shared" si="60"/>
        <v>0</v>
      </c>
      <c r="H203" s="97">
        <f t="shared" si="60"/>
        <v>0</v>
      </c>
      <c r="I203" s="97">
        <f t="shared" si="60"/>
        <v>0</v>
      </c>
      <c r="J203" s="97">
        <f t="shared" si="60"/>
        <v>0</v>
      </c>
      <c r="K203" s="97">
        <f t="shared" si="60"/>
        <v>0</v>
      </c>
      <c r="L203" s="97">
        <f t="shared" si="60"/>
        <v>0</v>
      </c>
      <c r="M203" s="97">
        <f t="shared" si="60"/>
        <v>0</v>
      </c>
      <c r="N203" s="97">
        <f t="shared" si="60"/>
        <v>0</v>
      </c>
      <c r="O203" s="97">
        <f t="shared" si="60"/>
        <v>5.5432550000000004E-2</v>
      </c>
      <c r="Q203" s="5"/>
    </row>
    <row r="204" spans="2:17" ht="15.75" thickTop="1">
      <c r="B204" s="48" t="s">
        <v>21</v>
      </c>
      <c r="C204" s="99">
        <f t="shared" ref="C204:O204" si="61">SUM(C205:C207)</f>
        <v>0</v>
      </c>
      <c r="D204" s="99">
        <f t="shared" si="61"/>
        <v>5.5432550000000004E-2</v>
      </c>
      <c r="E204" s="99">
        <f t="shared" si="61"/>
        <v>0</v>
      </c>
      <c r="F204" s="99">
        <f t="shared" si="61"/>
        <v>0</v>
      </c>
      <c r="G204" s="99">
        <f t="shared" si="61"/>
        <v>0</v>
      </c>
      <c r="H204" s="99">
        <f t="shared" si="61"/>
        <v>0</v>
      </c>
      <c r="I204" s="99">
        <f t="shared" si="61"/>
        <v>0</v>
      </c>
      <c r="J204" s="99">
        <f t="shared" si="61"/>
        <v>0</v>
      </c>
      <c r="K204" s="99">
        <f t="shared" si="61"/>
        <v>0</v>
      </c>
      <c r="L204" s="99">
        <f t="shared" si="61"/>
        <v>0</v>
      </c>
      <c r="M204" s="99">
        <f t="shared" si="61"/>
        <v>0</v>
      </c>
      <c r="N204" s="99">
        <f t="shared" si="61"/>
        <v>0</v>
      </c>
      <c r="O204" s="99">
        <f t="shared" si="61"/>
        <v>5.5432550000000004E-2</v>
      </c>
      <c r="Q204" s="5"/>
    </row>
    <row r="205" spans="2:17">
      <c r="B205" s="9" t="s">
        <v>22</v>
      </c>
      <c r="C205" s="94">
        <v>0</v>
      </c>
      <c r="D205" s="83">
        <v>5.5432550000000004E-2</v>
      </c>
      <c r="E205" s="83">
        <v>0</v>
      </c>
      <c r="F205" s="83">
        <v>0</v>
      </c>
      <c r="G205" s="83">
        <v>0</v>
      </c>
      <c r="H205" s="83">
        <v>0</v>
      </c>
      <c r="I205" s="83">
        <v>0</v>
      </c>
      <c r="J205" s="83">
        <v>0</v>
      </c>
      <c r="K205" s="83">
        <v>0</v>
      </c>
      <c r="L205" s="83">
        <v>0</v>
      </c>
      <c r="M205" s="83">
        <v>0</v>
      </c>
      <c r="N205" s="83">
        <v>0</v>
      </c>
      <c r="O205" s="62">
        <f>SUM(C205:N205)</f>
        <v>5.5432550000000004E-2</v>
      </c>
      <c r="P205" s="5"/>
      <c r="Q205" s="5"/>
    </row>
    <row r="206" spans="2:17">
      <c r="B206" s="9" t="s">
        <v>23</v>
      </c>
      <c r="C206" s="83">
        <v>0</v>
      </c>
      <c r="D206" s="83">
        <v>0</v>
      </c>
      <c r="E206" s="83">
        <v>0</v>
      </c>
      <c r="F206" s="83">
        <v>0</v>
      </c>
      <c r="G206" s="83">
        <v>0</v>
      </c>
      <c r="H206" s="83">
        <v>0</v>
      </c>
      <c r="I206" s="83">
        <v>0</v>
      </c>
      <c r="J206" s="83">
        <v>0</v>
      </c>
      <c r="K206" s="83">
        <v>0</v>
      </c>
      <c r="L206" s="83">
        <v>0</v>
      </c>
      <c r="M206" s="83">
        <v>0</v>
      </c>
      <c r="N206" s="83">
        <v>0</v>
      </c>
      <c r="O206" s="62">
        <f>SUM(C206:N206)</f>
        <v>0</v>
      </c>
      <c r="Q206" s="5"/>
    </row>
    <row r="207" spans="2:17">
      <c r="B207" s="9" t="s">
        <v>24</v>
      </c>
      <c r="C207" s="83">
        <v>0</v>
      </c>
      <c r="D207" s="83">
        <v>0</v>
      </c>
      <c r="E207" s="83">
        <v>0</v>
      </c>
      <c r="F207" s="83">
        <v>0</v>
      </c>
      <c r="G207" s="83">
        <v>0</v>
      </c>
      <c r="H207" s="83">
        <v>0</v>
      </c>
      <c r="I207" s="83">
        <v>0</v>
      </c>
      <c r="J207" s="83">
        <v>0</v>
      </c>
      <c r="K207" s="83">
        <v>0</v>
      </c>
      <c r="L207" s="83">
        <v>0</v>
      </c>
      <c r="M207" s="83">
        <v>0</v>
      </c>
      <c r="N207" s="83">
        <v>0</v>
      </c>
      <c r="O207" s="62">
        <f>SUM(C207:N207)</f>
        <v>0</v>
      </c>
      <c r="Q207" s="5"/>
    </row>
    <row r="208" spans="2:17">
      <c r="B208" s="48" t="s">
        <v>25</v>
      </c>
      <c r="C208" s="77">
        <f>SUM(C209:C211)</f>
        <v>0</v>
      </c>
      <c r="D208" s="77">
        <f t="shared" ref="D208:O208" si="62">SUM(D209:D211)</f>
        <v>0</v>
      </c>
      <c r="E208" s="78">
        <f t="shared" si="62"/>
        <v>0</v>
      </c>
      <c r="F208" s="78">
        <f t="shared" si="62"/>
        <v>0</v>
      </c>
      <c r="G208" s="78">
        <f t="shared" si="62"/>
        <v>0</v>
      </c>
      <c r="H208" s="78">
        <f t="shared" si="62"/>
        <v>0</v>
      </c>
      <c r="I208" s="78">
        <f t="shared" si="62"/>
        <v>0</v>
      </c>
      <c r="J208" s="78">
        <f t="shared" si="62"/>
        <v>0</v>
      </c>
      <c r="K208" s="78">
        <f t="shared" si="62"/>
        <v>0</v>
      </c>
      <c r="L208" s="78">
        <f t="shared" si="62"/>
        <v>0</v>
      </c>
      <c r="M208" s="78">
        <f t="shared" si="62"/>
        <v>0</v>
      </c>
      <c r="N208" s="78">
        <f t="shared" si="62"/>
        <v>0</v>
      </c>
      <c r="O208" s="78">
        <f t="shared" si="62"/>
        <v>0</v>
      </c>
      <c r="Q208" s="5"/>
    </row>
    <row r="209" spans="2:17">
      <c r="B209" s="9" t="s">
        <v>22</v>
      </c>
      <c r="C209" s="83">
        <v>0</v>
      </c>
      <c r="D209" s="83">
        <v>0</v>
      </c>
      <c r="E209" s="83">
        <v>0</v>
      </c>
      <c r="F209" s="83">
        <v>0</v>
      </c>
      <c r="G209" s="83">
        <v>0</v>
      </c>
      <c r="H209" s="83">
        <v>0</v>
      </c>
      <c r="I209" s="83">
        <v>0</v>
      </c>
      <c r="J209" s="83">
        <v>0</v>
      </c>
      <c r="K209" s="83">
        <v>0</v>
      </c>
      <c r="L209" s="83">
        <v>0</v>
      </c>
      <c r="M209" s="83">
        <v>0</v>
      </c>
      <c r="N209" s="83">
        <v>0</v>
      </c>
      <c r="O209" s="62">
        <f>SUM(C209:N209)</f>
        <v>0</v>
      </c>
      <c r="Q209" s="5"/>
    </row>
    <row r="210" spans="2:17">
      <c r="B210" s="9" t="s">
        <v>23</v>
      </c>
      <c r="C210" s="83">
        <v>0</v>
      </c>
      <c r="D210" s="83">
        <v>0</v>
      </c>
      <c r="E210" s="83">
        <v>0</v>
      </c>
      <c r="F210" s="83">
        <v>0</v>
      </c>
      <c r="G210" s="83">
        <v>0</v>
      </c>
      <c r="H210" s="83">
        <v>0</v>
      </c>
      <c r="I210" s="83">
        <v>0</v>
      </c>
      <c r="J210" s="83">
        <v>0</v>
      </c>
      <c r="K210" s="83">
        <v>0</v>
      </c>
      <c r="L210" s="83">
        <v>0</v>
      </c>
      <c r="M210" s="83">
        <v>0</v>
      </c>
      <c r="N210" s="83">
        <v>0</v>
      </c>
      <c r="O210" s="62">
        <f>SUM(C210:N210)</f>
        <v>0</v>
      </c>
      <c r="Q210" s="5"/>
    </row>
    <row r="211" spans="2:17">
      <c r="B211" s="9" t="s">
        <v>24</v>
      </c>
      <c r="C211" s="83">
        <v>0</v>
      </c>
      <c r="D211" s="83">
        <v>0</v>
      </c>
      <c r="E211" s="83">
        <v>0</v>
      </c>
      <c r="F211" s="83">
        <v>0</v>
      </c>
      <c r="G211" s="83">
        <v>0</v>
      </c>
      <c r="H211" s="83">
        <v>0</v>
      </c>
      <c r="I211" s="83">
        <v>0</v>
      </c>
      <c r="J211" s="83">
        <v>0</v>
      </c>
      <c r="K211" s="83">
        <v>0</v>
      </c>
      <c r="L211" s="83">
        <v>0</v>
      </c>
      <c r="M211" s="83">
        <v>0</v>
      </c>
      <c r="N211" s="83">
        <v>0</v>
      </c>
      <c r="O211" s="62">
        <f>SUM(C211:N211)</f>
        <v>0</v>
      </c>
      <c r="Q211" s="5"/>
    </row>
    <row r="212" spans="2:17">
      <c r="B212" s="48" t="s">
        <v>26</v>
      </c>
      <c r="C212" s="77">
        <v>0</v>
      </c>
      <c r="D212" s="77">
        <v>0</v>
      </c>
      <c r="E212" s="78">
        <v>0</v>
      </c>
      <c r="F212" s="78">
        <v>0</v>
      </c>
      <c r="G212" s="78">
        <v>0</v>
      </c>
      <c r="H212" s="78">
        <v>0</v>
      </c>
      <c r="I212" s="78">
        <v>0</v>
      </c>
      <c r="J212" s="78">
        <v>0</v>
      </c>
      <c r="K212" s="78">
        <v>0</v>
      </c>
      <c r="L212" s="78">
        <v>0</v>
      </c>
      <c r="M212" s="78">
        <v>0</v>
      </c>
      <c r="N212" s="78">
        <v>0</v>
      </c>
      <c r="O212" s="78">
        <f t="shared" ref="O212" si="63">SUM(O213:O215)</f>
        <v>0</v>
      </c>
      <c r="Q212" s="5"/>
    </row>
    <row r="213" spans="2:17">
      <c r="B213" s="9" t="s">
        <v>22</v>
      </c>
      <c r="C213" s="83">
        <v>0</v>
      </c>
      <c r="D213" s="83">
        <v>0</v>
      </c>
      <c r="E213" s="83">
        <v>0</v>
      </c>
      <c r="F213" s="83">
        <v>0</v>
      </c>
      <c r="G213" s="83">
        <v>0</v>
      </c>
      <c r="H213" s="83">
        <v>0</v>
      </c>
      <c r="I213" s="83">
        <v>0</v>
      </c>
      <c r="J213" s="83">
        <v>0</v>
      </c>
      <c r="K213" s="83">
        <v>0</v>
      </c>
      <c r="L213" s="83">
        <v>0</v>
      </c>
      <c r="M213" s="83">
        <v>0</v>
      </c>
      <c r="N213" s="83">
        <v>0</v>
      </c>
      <c r="O213" s="62">
        <f>SUM(C213:N213)</f>
        <v>0</v>
      </c>
      <c r="Q213" s="5"/>
    </row>
    <row r="214" spans="2:17">
      <c r="B214" s="9" t="s">
        <v>23</v>
      </c>
      <c r="C214" s="83">
        <v>0</v>
      </c>
      <c r="D214" s="83">
        <v>0</v>
      </c>
      <c r="E214" s="83">
        <v>0</v>
      </c>
      <c r="F214" s="83">
        <v>0</v>
      </c>
      <c r="G214" s="83">
        <v>0</v>
      </c>
      <c r="H214" s="83">
        <v>0</v>
      </c>
      <c r="I214" s="83">
        <v>0</v>
      </c>
      <c r="J214" s="83">
        <v>0</v>
      </c>
      <c r="K214" s="83">
        <v>0</v>
      </c>
      <c r="L214" s="83">
        <v>0</v>
      </c>
      <c r="M214" s="83">
        <v>0</v>
      </c>
      <c r="N214" s="83">
        <v>0</v>
      </c>
      <c r="O214" s="62">
        <f>SUM(C214:N214)</f>
        <v>0</v>
      </c>
      <c r="Q214" s="5"/>
    </row>
    <row r="215" spans="2:17">
      <c r="B215" s="9" t="s">
        <v>24</v>
      </c>
      <c r="C215" s="83">
        <v>0</v>
      </c>
      <c r="D215" s="83">
        <v>0</v>
      </c>
      <c r="E215" s="83">
        <v>0</v>
      </c>
      <c r="F215" s="83">
        <v>0</v>
      </c>
      <c r="G215" s="83">
        <v>0</v>
      </c>
      <c r="H215" s="83">
        <v>0</v>
      </c>
      <c r="I215" s="83">
        <v>0</v>
      </c>
      <c r="J215" s="83">
        <v>0</v>
      </c>
      <c r="K215" s="83">
        <v>0</v>
      </c>
      <c r="L215" s="83">
        <v>0</v>
      </c>
      <c r="M215" s="83">
        <v>0</v>
      </c>
      <c r="N215" s="83">
        <v>0</v>
      </c>
      <c r="O215" s="62">
        <f>SUM(C215:N215)</f>
        <v>0</v>
      </c>
      <c r="Q215" s="5"/>
    </row>
    <row r="216" spans="2:17">
      <c r="B216" s="22"/>
      <c r="C216" s="94"/>
      <c r="D216" s="94"/>
      <c r="E216" s="94"/>
      <c r="F216" s="94"/>
      <c r="G216" s="94"/>
      <c r="H216" s="94"/>
      <c r="I216" s="94"/>
      <c r="J216" s="94"/>
      <c r="K216" s="94"/>
      <c r="L216" s="94"/>
      <c r="M216" s="94"/>
      <c r="N216" s="94"/>
      <c r="O216" s="84"/>
      <c r="Q216" s="5"/>
    </row>
    <row r="217" spans="2:17" ht="15.75" thickBot="1">
      <c r="B217" s="50" t="s">
        <v>66</v>
      </c>
      <c r="C217" s="97">
        <f>+C218+C222+C226</f>
        <v>0</v>
      </c>
      <c r="D217" s="97">
        <f t="shared" ref="D217:O217" si="64">+D218+D222+D226</f>
        <v>0</v>
      </c>
      <c r="E217" s="97">
        <f t="shared" si="64"/>
        <v>0</v>
      </c>
      <c r="F217" s="97">
        <f t="shared" si="64"/>
        <v>0</v>
      </c>
      <c r="G217" s="97">
        <f t="shared" si="64"/>
        <v>0</v>
      </c>
      <c r="H217" s="97">
        <f t="shared" si="64"/>
        <v>0</v>
      </c>
      <c r="I217" s="97">
        <f t="shared" si="64"/>
        <v>0</v>
      </c>
      <c r="J217" s="97">
        <f t="shared" si="64"/>
        <v>0</v>
      </c>
      <c r="K217" s="97">
        <f t="shared" si="64"/>
        <v>0</v>
      </c>
      <c r="L217" s="97">
        <f t="shared" si="64"/>
        <v>0</v>
      </c>
      <c r="M217" s="97">
        <f t="shared" si="64"/>
        <v>0</v>
      </c>
      <c r="N217" s="97">
        <f t="shared" si="64"/>
        <v>0</v>
      </c>
      <c r="O217" s="97">
        <f t="shared" si="64"/>
        <v>0</v>
      </c>
      <c r="Q217" s="5"/>
    </row>
    <row r="218" spans="2:17" ht="15.75" thickTop="1">
      <c r="B218" s="48" t="s">
        <v>21</v>
      </c>
      <c r="C218" s="99">
        <f t="shared" ref="C218:O218" si="65">SUM(C219:C221)</f>
        <v>0</v>
      </c>
      <c r="D218" s="99">
        <f t="shared" si="65"/>
        <v>0</v>
      </c>
      <c r="E218" s="99">
        <f t="shared" si="65"/>
        <v>0</v>
      </c>
      <c r="F218" s="99">
        <f t="shared" si="65"/>
        <v>0</v>
      </c>
      <c r="G218" s="99">
        <f t="shared" si="65"/>
        <v>0</v>
      </c>
      <c r="H218" s="99">
        <f t="shared" si="65"/>
        <v>0</v>
      </c>
      <c r="I218" s="99">
        <f t="shared" si="65"/>
        <v>0</v>
      </c>
      <c r="J218" s="99">
        <f t="shared" si="65"/>
        <v>0</v>
      </c>
      <c r="K218" s="99">
        <f t="shared" si="65"/>
        <v>0</v>
      </c>
      <c r="L218" s="99">
        <f t="shared" si="65"/>
        <v>0</v>
      </c>
      <c r="M218" s="99">
        <f t="shared" si="65"/>
        <v>0</v>
      </c>
      <c r="N218" s="99">
        <f t="shared" si="65"/>
        <v>0</v>
      </c>
      <c r="O218" s="99">
        <f t="shared" si="65"/>
        <v>0</v>
      </c>
      <c r="Q218" s="5"/>
    </row>
    <row r="219" spans="2:17">
      <c r="B219" s="9" t="s">
        <v>22</v>
      </c>
      <c r="C219" s="83">
        <v>0</v>
      </c>
      <c r="D219" s="83">
        <v>0</v>
      </c>
      <c r="E219" s="83">
        <v>0</v>
      </c>
      <c r="F219" s="83">
        <v>0</v>
      </c>
      <c r="G219" s="83">
        <v>0</v>
      </c>
      <c r="H219" s="83">
        <v>0</v>
      </c>
      <c r="I219" s="83">
        <v>0</v>
      </c>
      <c r="J219" s="83">
        <v>0</v>
      </c>
      <c r="K219" s="83">
        <v>0</v>
      </c>
      <c r="L219" s="83">
        <v>0</v>
      </c>
      <c r="M219" s="83">
        <v>0</v>
      </c>
      <c r="N219" s="83">
        <v>0</v>
      </c>
      <c r="O219" s="138">
        <f>SUM(C219:N219)</f>
        <v>0</v>
      </c>
      <c r="Q219" s="5"/>
    </row>
    <row r="220" spans="2:17">
      <c r="B220" s="9" t="s">
        <v>23</v>
      </c>
      <c r="C220" s="83">
        <v>0</v>
      </c>
      <c r="D220" s="83">
        <v>0</v>
      </c>
      <c r="E220" s="83">
        <v>0</v>
      </c>
      <c r="F220" s="83">
        <v>0</v>
      </c>
      <c r="G220" s="83">
        <v>0</v>
      </c>
      <c r="H220" s="83">
        <v>0</v>
      </c>
      <c r="I220" s="83">
        <v>0</v>
      </c>
      <c r="J220" s="83">
        <v>0</v>
      </c>
      <c r="K220" s="83">
        <v>0</v>
      </c>
      <c r="L220" s="83">
        <v>0</v>
      </c>
      <c r="M220" s="83">
        <v>0</v>
      </c>
      <c r="N220" s="83">
        <v>0</v>
      </c>
      <c r="O220" s="138">
        <f>SUM(C220:N220)</f>
        <v>0</v>
      </c>
      <c r="Q220" s="5"/>
    </row>
    <row r="221" spans="2:17">
      <c r="B221" s="9" t="s">
        <v>24</v>
      </c>
      <c r="C221" s="83">
        <v>0</v>
      </c>
      <c r="D221" s="83">
        <v>0</v>
      </c>
      <c r="E221" s="83">
        <v>0</v>
      </c>
      <c r="F221" s="83">
        <v>0</v>
      </c>
      <c r="G221" s="83">
        <v>0</v>
      </c>
      <c r="H221" s="83">
        <v>0</v>
      </c>
      <c r="I221" s="83">
        <v>0</v>
      </c>
      <c r="J221" s="83">
        <v>0</v>
      </c>
      <c r="K221" s="83">
        <v>0</v>
      </c>
      <c r="L221" s="83">
        <v>0</v>
      </c>
      <c r="M221" s="83">
        <v>0</v>
      </c>
      <c r="N221" s="83">
        <v>0</v>
      </c>
      <c r="O221" s="138">
        <f>SUM(C221:N221)</f>
        <v>0</v>
      </c>
      <c r="Q221" s="5"/>
    </row>
    <row r="222" spans="2:17">
      <c r="B222" s="48" t="s">
        <v>25</v>
      </c>
      <c r="C222" s="77">
        <f t="shared" ref="C222:N222" si="66">SUM(C223:C225)</f>
        <v>0</v>
      </c>
      <c r="D222" s="77">
        <f t="shared" si="66"/>
        <v>0</v>
      </c>
      <c r="E222" s="78">
        <f t="shared" si="66"/>
        <v>0</v>
      </c>
      <c r="F222" s="78">
        <f t="shared" si="66"/>
        <v>0</v>
      </c>
      <c r="G222" s="78">
        <f t="shared" si="66"/>
        <v>0</v>
      </c>
      <c r="H222" s="78">
        <f t="shared" si="66"/>
        <v>0</v>
      </c>
      <c r="I222" s="78">
        <f t="shared" si="66"/>
        <v>0</v>
      </c>
      <c r="J222" s="78">
        <f t="shared" si="66"/>
        <v>0</v>
      </c>
      <c r="K222" s="78">
        <f t="shared" si="66"/>
        <v>0</v>
      </c>
      <c r="L222" s="78">
        <f t="shared" si="66"/>
        <v>0</v>
      </c>
      <c r="M222" s="78">
        <f t="shared" si="66"/>
        <v>0</v>
      </c>
      <c r="N222" s="78">
        <f t="shared" si="66"/>
        <v>0</v>
      </c>
      <c r="O222" s="78">
        <f>SUM(O223:O225)</f>
        <v>0</v>
      </c>
      <c r="Q222" s="5"/>
    </row>
    <row r="223" spans="2:17">
      <c r="B223" s="9" t="s">
        <v>22</v>
      </c>
      <c r="C223" s="83">
        <v>0</v>
      </c>
      <c r="D223" s="83">
        <v>0</v>
      </c>
      <c r="E223" s="83">
        <v>0</v>
      </c>
      <c r="F223" s="83">
        <v>0</v>
      </c>
      <c r="G223" s="83">
        <v>0</v>
      </c>
      <c r="H223" s="83">
        <v>0</v>
      </c>
      <c r="I223" s="83">
        <v>0</v>
      </c>
      <c r="J223" s="83">
        <v>0</v>
      </c>
      <c r="K223" s="83">
        <v>0</v>
      </c>
      <c r="L223" s="83">
        <v>0</v>
      </c>
      <c r="M223" s="83">
        <v>0</v>
      </c>
      <c r="N223" s="83">
        <v>0</v>
      </c>
      <c r="O223" s="138">
        <f>SUM(C223:N223)</f>
        <v>0</v>
      </c>
      <c r="Q223" s="5"/>
    </row>
    <row r="224" spans="2:17">
      <c r="B224" s="9" t="s">
        <v>23</v>
      </c>
      <c r="C224" s="83">
        <v>0</v>
      </c>
      <c r="D224" s="83">
        <v>0</v>
      </c>
      <c r="E224" s="83">
        <v>0</v>
      </c>
      <c r="F224" s="83">
        <v>0</v>
      </c>
      <c r="G224" s="83">
        <v>0</v>
      </c>
      <c r="H224" s="83">
        <v>0</v>
      </c>
      <c r="I224" s="83">
        <v>0</v>
      </c>
      <c r="J224" s="83">
        <v>0</v>
      </c>
      <c r="K224" s="83">
        <v>0</v>
      </c>
      <c r="L224" s="83">
        <v>0</v>
      </c>
      <c r="M224" s="83">
        <v>0</v>
      </c>
      <c r="N224" s="83">
        <v>0</v>
      </c>
      <c r="O224" s="138">
        <f>SUM(C224:N224)</f>
        <v>0</v>
      </c>
      <c r="Q224" s="5"/>
    </row>
    <row r="225" spans="2:17">
      <c r="B225" s="9" t="s">
        <v>24</v>
      </c>
      <c r="C225" s="83">
        <v>0</v>
      </c>
      <c r="D225" s="83">
        <v>0</v>
      </c>
      <c r="E225" s="83">
        <v>0</v>
      </c>
      <c r="F225" s="83">
        <v>0</v>
      </c>
      <c r="G225" s="83">
        <v>0</v>
      </c>
      <c r="H225" s="83">
        <v>0</v>
      </c>
      <c r="I225" s="83">
        <v>0</v>
      </c>
      <c r="J225" s="83">
        <v>0</v>
      </c>
      <c r="K225" s="83">
        <v>0</v>
      </c>
      <c r="L225" s="83">
        <v>0</v>
      </c>
      <c r="M225" s="83">
        <v>0</v>
      </c>
      <c r="N225" s="83">
        <v>0</v>
      </c>
      <c r="O225" s="138">
        <f>SUM(C225:N225)</f>
        <v>0</v>
      </c>
      <c r="Q225" s="5"/>
    </row>
    <row r="226" spans="2:17">
      <c r="B226" s="48" t="s">
        <v>26</v>
      </c>
      <c r="C226" s="77">
        <f t="shared" ref="C226:O226" si="67">SUM(C227:C229)</f>
        <v>0</v>
      </c>
      <c r="D226" s="77">
        <f t="shared" si="67"/>
        <v>0</v>
      </c>
      <c r="E226" s="77">
        <f t="shared" si="67"/>
        <v>0</v>
      </c>
      <c r="F226" s="77">
        <f t="shared" si="67"/>
        <v>0</v>
      </c>
      <c r="G226" s="77">
        <f t="shared" si="67"/>
        <v>0</v>
      </c>
      <c r="H226" s="77">
        <f t="shared" si="67"/>
        <v>0</v>
      </c>
      <c r="I226" s="77">
        <f t="shared" si="67"/>
        <v>0</v>
      </c>
      <c r="J226" s="77">
        <f t="shared" si="67"/>
        <v>0</v>
      </c>
      <c r="K226" s="77">
        <f t="shared" si="67"/>
        <v>0</v>
      </c>
      <c r="L226" s="77">
        <f t="shared" si="67"/>
        <v>0</v>
      </c>
      <c r="M226" s="77">
        <f t="shared" si="67"/>
        <v>0</v>
      </c>
      <c r="N226" s="77">
        <f t="shared" si="67"/>
        <v>0</v>
      </c>
      <c r="O226" s="78">
        <f t="shared" si="67"/>
        <v>0</v>
      </c>
      <c r="Q226" s="5"/>
    </row>
    <row r="227" spans="2:17">
      <c r="B227" s="9" t="s">
        <v>22</v>
      </c>
      <c r="C227" s="83">
        <v>0</v>
      </c>
      <c r="D227" s="83">
        <v>0</v>
      </c>
      <c r="E227" s="83">
        <v>0</v>
      </c>
      <c r="F227" s="83">
        <v>0</v>
      </c>
      <c r="G227" s="83">
        <v>0</v>
      </c>
      <c r="H227" s="83">
        <v>0</v>
      </c>
      <c r="I227" s="83">
        <v>0</v>
      </c>
      <c r="J227" s="83">
        <v>0</v>
      </c>
      <c r="K227" s="83">
        <v>0</v>
      </c>
      <c r="L227" s="83">
        <v>0</v>
      </c>
      <c r="M227" s="83">
        <v>0</v>
      </c>
      <c r="N227" s="83">
        <v>0</v>
      </c>
      <c r="O227" s="138">
        <f>SUM(C227:N227)</f>
        <v>0</v>
      </c>
      <c r="Q227" s="5"/>
    </row>
    <row r="228" spans="2:17">
      <c r="B228" s="9" t="s">
        <v>23</v>
      </c>
      <c r="C228" s="83">
        <v>0</v>
      </c>
      <c r="D228" s="83">
        <v>0</v>
      </c>
      <c r="E228" s="83">
        <v>0</v>
      </c>
      <c r="F228" s="83">
        <v>0</v>
      </c>
      <c r="G228" s="83">
        <v>0</v>
      </c>
      <c r="H228" s="83">
        <v>0</v>
      </c>
      <c r="I228" s="83">
        <v>0</v>
      </c>
      <c r="J228" s="83">
        <v>0</v>
      </c>
      <c r="K228" s="83">
        <v>0</v>
      </c>
      <c r="L228" s="83">
        <v>0</v>
      </c>
      <c r="M228" s="83">
        <v>0</v>
      </c>
      <c r="N228" s="83">
        <v>0</v>
      </c>
      <c r="O228" s="138">
        <f>SUM(C228:N228)</f>
        <v>0</v>
      </c>
      <c r="Q228" s="5"/>
    </row>
    <row r="229" spans="2:17">
      <c r="B229" s="9" t="s">
        <v>24</v>
      </c>
      <c r="C229" s="83">
        <v>0</v>
      </c>
      <c r="D229" s="83">
        <v>0</v>
      </c>
      <c r="E229" s="83">
        <v>0</v>
      </c>
      <c r="F229" s="83">
        <v>0</v>
      </c>
      <c r="G229" s="83">
        <v>0</v>
      </c>
      <c r="H229" s="83">
        <v>0</v>
      </c>
      <c r="I229" s="83">
        <v>0</v>
      </c>
      <c r="J229" s="83">
        <v>0</v>
      </c>
      <c r="K229" s="83">
        <v>0</v>
      </c>
      <c r="L229" s="83">
        <v>0</v>
      </c>
      <c r="M229" s="83">
        <v>0</v>
      </c>
      <c r="N229" s="83">
        <v>0</v>
      </c>
      <c r="O229" s="138">
        <f>SUM(C229:N229)</f>
        <v>0</v>
      </c>
      <c r="Q229" s="5"/>
    </row>
    <row r="230" spans="2:17">
      <c r="B230" s="22"/>
      <c r="C230" s="94"/>
      <c r="D230" s="94"/>
      <c r="E230" s="94"/>
      <c r="F230" s="94"/>
      <c r="G230" s="94"/>
      <c r="H230" s="94"/>
      <c r="I230" s="94"/>
      <c r="J230" s="94"/>
      <c r="K230" s="94"/>
      <c r="L230" s="94"/>
      <c r="M230" s="94"/>
      <c r="N230" s="94"/>
      <c r="O230" s="84"/>
      <c r="Q230" s="5"/>
    </row>
    <row r="231" spans="2:17" ht="15.75" thickBot="1">
      <c r="B231" s="50" t="s">
        <v>67</v>
      </c>
      <c r="C231" s="97">
        <f>+C232+C236+C240</f>
        <v>0</v>
      </c>
      <c r="D231" s="97">
        <f t="shared" ref="D231:O231" si="68">+D232+D236+D240</f>
        <v>0</v>
      </c>
      <c r="E231" s="97">
        <f t="shared" si="68"/>
        <v>0</v>
      </c>
      <c r="F231" s="97">
        <f t="shared" si="68"/>
        <v>0</v>
      </c>
      <c r="G231" s="97">
        <f t="shared" si="68"/>
        <v>0</v>
      </c>
      <c r="H231" s="97">
        <f t="shared" si="68"/>
        <v>0</v>
      </c>
      <c r="I231" s="97">
        <f t="shared" si="68"/>
        <v>0</v>
      </c>
      <c r="J231" s="97">
        <f t="shared" si="68"/>
        <v>0</v>
      </c>
      <c r="K231" s="97">
        <f t="shared" si="68"/>
        <v>0</v>
      </c>
      <c r="L231" s="97">
        <f t="shared" si="68"/>
        <v>0</v>
      </c>
      <c r="M231" s="97">
        <f t="shared" si="68"/>
        <v>0</v>
      </c>
      <c r="N231" s="97">
        <f t="shared" si="68"/>
        <v>0</v>
      </c>
      <c r="O231" s="97">
        <f t="shared" si="68"/>
        <v>0</v>
      </c>
      <c r="Q231" s="5"/>
    </row>
    <row r="232" spans="2:17" ht="15.75" thickTop="1">
      <c r="B232" s="48" t="s">
        <v>21</v>
      </c>
      <c r="C232" s="99">
        <f t="shared" ref="C232:O232" si="69">SUM(C233:C235)</f>
        <v>0</v>
      </c>
      <c r="D232" s="99">
        <f t="shared" si="69"/>
        <v>0</v>
      </c>
      <c r="E232" s="99">
        <f t="shared" si="69"/>
        <v>0</v>
      </c>
      <c r="F232" s="99">
        <f t="shared" si="69"/>
        <v>0</v>
      </c>
      <c r="G232" s="99">
        <f t="shared" si="69"/>
        <v>0</v>
      </c>
      <c r="H232" s="99">
        <f t="shared" si="69"/>
        <v>0</v>
      </c>
      <c r="I232" s="99">
        <f t="shared" si="69"/>
        <v>0</v>
      </c>
      <c r="J232" s="99">
        <f t="shared" si="69"/>
        <v>0</v>
      </c>
      <c r="K232" s="99">
        <f t="shared" si="69"/>
        <v>0</v>
      </c>
      <c r="L232" s="99">
        <f t="shared" si="69"/>
        <v>0</v>
      </c>
      <c r="M232" s="99">
        <f t="shared" si="69"/>
        <v>0</v>
      </c>
      <c r="N232" s="99">
        <f t="shared" si="69"/>
        <v>0</v>
      </c>
      <c r="O232" s="99">
        <f t="shared" si="69"/>
        <v>0</v>
      </c>
      <c r="Q232" s="5"/>
    </row>
    <row r="233" spans="2:17">
      <c r="B233" s="9" t="s">
        <v>22</v>
      </c>
      <c r="C233" s="83">
        <v>0</v>
      </c>
      <c r="D233" s="83">
        <v>0</v>
      </c>
      <c r="E233" s="83">
        <v>0</v>
      </c>
      <c r="F233" s="83">
        <v>0</v>
      </c>
      <c r="G233" s="83">
        <v>0</v>
      </c>
      <c r="H233" s="83">
        <v>0</v>
      </c>
      <c r="I233" s="83">
        <v>0</v>
      </c>
      <c r="J233" s="83">
        <v>0</v>
      </c>
      <c r="K233" s="83">
        <v>0</v>
      </c>
      <c r="L233" s="83">
        <v>0</v>
      </c>
      <c r="M233" s="83">
        <v>0</v>
      </c>
      <c r="N233" s="83">
        <v>0</v>
      </c>
      <c r="O233" s="138">
        <f>SUM(C233:N233)</f>
        <v>0</v>
      </c>
      <c r="Q233" s="5"/>
    </row>
    <row r="234" spans="2:17">
      <c r="B234" s="9" t="s">
        <v>23</v>
      </c>
      <c r="C234" s="83">
        <v>0</v>
      </c>
      <c r="D234" s="83">
        <v>0</v>
      </c>
      <c r="E234" s="83">
        <v>0</v>
      </c>
      <c r="F234" s="83">
        <v>0</v>
      </c>
      <c r="G234" s="83">
        <v>0</v>
      </c>
      <c r="H234" s="83">
        <v>0</v>
      </c>
      <c r="I234" s="83">
        <v>0</v>
      </c>
      <c r="J234" s="83">
        <v>0</v>
      </c>
      <c r="K234" s="83">
        <v>0</v>
      </c>
      <c r="L234" s="83">
        <v>0</v>
      </c>
      <c r="M234" s="83">
        <v>0</v>
      </c>
      <c r="N234" s="83">
        <v>0</v>
      </c>
      <c r="O234" s="138">
        <f>SUM(C234:N234)</f>
        <v>0</v>
      </c>
      <c r="Q234" s="5"/>
    </row>
    <row r="235" spans="2:17">
      <c r="B235" s="9" t="s">
        <v>24</v>
      </c>
      <c r="C235" s="83">
        <v>0</v>
      </c>
      <c r="D235" s="83">
        <v>0</v>
      </c>
      <c r="E235" s="83">
        <v>0</v>
      </c>
      <c r="F235" s="83">
        <v>0</v>
      </c>
      <c r="G235" s="83">
        <v>0</v>
      </c>
      <c r="H235" s="83">
        <v>0</v>
      </c>
      <c r="I235" s="83">
        <v>0</v>
      </c>
      <c r="J235" s="83">
        <v>0</v>
      </c>
      <c r="K235" s="83">
        <v>0</v>
      </c>
      <c r="L235" s="83">
        <v>0</v>
      </c>
      <c r="M235" s="83">
        <v>0</v>
      </c>
      <c r="N235" s="83">
        <v>0</v>
      </c>
      <c r="O235" s="138">
        <f>SUM(C235:N235)</f>
        <v>0</v>
      </c>
      <c r="Q235" s="5"/>
    </row>
    <row r="236" spans="2:17">
      <c r="B236" s="48" t="s">
        <v>25</v>
      </c>
      <c r="C236" s="99">
        <f t="shared" ref="C236:O236" si="70">SUM(C237:C239)</f>
        <v>0</v>
      </c>
      <c r="D236" s="99">
        <f t="shared" si="70"/>
        <v>0</v>
      </c>
      <c r="E236" s="99">
        <f t="shared" si="70"/>
        <v>0</v>
      </c>
      <c r="F236" s="99">
        <f t="shared" si="70"/>
        <v>0</v>
      </c>
      <c r="G236" s="99">
        <f t="shared" si="70"/>
        <v>0</v>
      </c>
      <c r="H236" s="99">
        <f t="shared" si="70"/>
        <v>0</v>
      </c>
      <c r="I236" s="99">
        <f t="shared" si="70"/>
        <v>0</v>
      </c>
      <c r="J236" s="99">
        <f t="shared" si="70"/>
        <v>0</v>
      </c>
      <c r="K236" s="99">
        <f t="shared" si="70"/>
        <v>0</v>
      </c>
      <c r="L236" s="99">
        <f t="shared" si="70"/>
        <v>0</v>
      </c>
      <c r="M236" s="99">
        <f t="shared" si="70"/>
        <v>0</v>
      </c>
      <c r="N236" s="99">
        <f t="shared" si="70"/>
        <v>0</v>
      </c>
      <c r="O236" s="78">
        <f t="shared" si="70"/>
        <v>0</v>
      </c>
      <c r="Q236" s="5"/>
    </row>
    <row r="237" spans="2:17">
      <c r="B237" s="9" t="s">
        <v>22</v>
      </c>
      <c r="C237" s="83">
        <v>0</v>
      </c>
      <c r="D237" s="83">
        <v>0</v>
      </c>
      <c r="E237" s="83">
        <v>0</v>
      </c>
      <c r="F237" s="83">
        <v>0</v>
      </c>
      <c r="G237" s="83">
        <v>0</v>
      </c>
      <c r="H237" s="83">
        <v>0</v>
      </c>
      <c r="I237" s="83">
        <v>0</v>
      </c>
      <c r="J237" s="83">
        <v>0</v>
      </c>
      <c r="K237" s="83">
        <v>0</v>
      </c>
      <c r="L237" s="83">
        <v>0</v>
      </c>
      <c r="M237" s="83">
        <v>0</v>
      </c>
      <c r="N237" s="83">
        <v>0</v>
      </c>
      <c r="O237" s="138">
        <f>SUM(C237:N237)</f>
        <v>0</v>
      </c>
      <c r="Q237" s="5"/>
    </row>
    <row r="238" spans="2:17">
      <c r="B238" s="9" t="s">
        <v>23</v>
      </c>
      <c r="C238" s="83">
        <v>0</v>
      </c>
      <c r="D238" s="83">
        <v>0</v>
      </c>
      <c r="E238" s="83">
        <v>0</v>
      </c>
      <c r="F238" s="83">
        <v>0</v>
      </c>
      <c r="G238" s="83">
        <v>0</v>
      </c>
      <c r="H238" s="83">
        <v>0</v>
      </c>
      <c r="I238" s="83">
        <v>0</v>
      </c>
      <c r="J238" s="83">
        <v>0</v>
      </c>
      <c r="K238" s="83">
        <v>0</v>
      </c>
      <c r="L238" s="83">
        <v>0</v>
      </c>
      <c r="M238" s="83">
        <v>0</v>
      </c>
      <c r="N238" s="83">
        <v>0</v>
      </c>
      <c r="O238" s="138">
        <f>SUM(C238:N238)</f>
        <v>0</v>
      </c>
      <c r="Q238" s="5"/>
    </row>
    <row r="239" spans="2:17">
      <c r="B239" s="9" t="s">
        <v>24</v>
      </c>
      <c r="C239" s="83">
        <v>0</v>
      </c>
      <c r="D239" s="83">
        <v>0</v>
      </c>
      <c r="E239" s="83">
        <v>0</v>
      </c>
      <c r="F239" s="83">
        <v>0</v>
      </c>
      <c r="G239" s="83">
        <v>0</v>
      </c>
      <c r="H239" s="83">
        <v>0</v>
      </c>
      <c r="I239" s="83">
        <v>0</v>
      </c>
      <c r="J239" s="83">
        <v>0</v>
      </c>
      <c r="K239" s="83">
        <v>0</v>
      </c>
      <c r="L239" s="83">
        <v>0</v>
      </c>
      <c r="M239" s="83">
        <v>0</v>
      </c>
      <c r="N239" s="83">
        <v>0</v>
      </c>
      <c r="O239" s="138">
        <f>SUM(C239:N239)</f>
        <v>0</v>
      </c>
      <c r="Q239" s="5"/>
    </row>
    <row r="240" spans="2:17">
      <c r="B240" s="48" t="s">
        <v>26</v>
      </c>
      <c r="C240" s="99">
        <f t="shared" ref="C240:O240" si="71">SUM(C241:C243)</f>
        <v>0</v>
      </c>
      <c r="D240" s="99">
        <f t="shared" si="71"/>
        <v>0</v>
      </c>
      <c r="E240" s="99">
        <f t="shared" si="71"/>
        <v>0</v>
      </c>
      <c r="F240" s="99">
        <f t="shared" si="71"/>
        <v>0</v>
      </c>
      <c r="G240" s="99">
        <f t="shared" si="71"/>
        <v>0</v>
      </c>
      <c r="H240" s="99">
        <f t="shared" si="71"/>
        <v>0</v>
      </c>
      <c r="I240" s="99">
        <f t="shared" si="71"/>
        <v>0</v>
      </c>
      <c r="J240" s="99">
        <f t="shared" si="71"/>
        <v>0</v>
      </c>
      <c r="K240" s="99">
        <f t="shared" si="71"/>
        <v>0</v>
      </c>
      <c r="L240" s="99">
        <f t="shared" si="71"/>
        <v>0</v>
      </c>
      <c r="M240" s="99">
        <f t="shared" si="71"/>
        <v>0</v>
      </c>
      <c r="N240" s="99">
        <f t="shared" si="71"/>
        <v>0</v>
      </c>
      <c r="O240" s="78">
        <f t="shared" si="71"/>
        <v>0</v>
      </c>
      <c r="Q240" s="5"/>
    </row>
    <row r="241" spans="2:17">
      <c r="B241" s="9" t="s">
        <v>22</v>
      </c>
      <c r="C241" s="83">
        <v>0</v>
      </c>
      <c r="D241" s="83">
        <v>0</v>
      </c>
      <c r="E241" s="83">
        <v>0</v>
      </c>
      <c r="F241" s="83">
        <v>0</v>
      </c>
      <c r="G241" s="83">
        <v>0</v>
      </c>
      <c r="H241" s="83">
        <v>0</v>
      </c>
      <c r="I241" s="83">
        <v>0</v>
      </c>
      <c r="J241" s="83">
        <v>0</v>
      </c>
      <c r="K241" s="83">
        <v>0</v>
      </c>
      <c r="L241" s="83">
        <v>0</v>
      </c>
      <c r="M241" s="83">
        <v>0</v>
      </c>
      <c r="N241" s="83">
        <v>0</v>
      </c>
      <c r="O241" s="138">
        <f>SUM(C241:N241)</f>
        <v>0</v>
      </c>
      <c r="Q241" s="5"/>
    </row>
    <row r="242" spans="2:17">
      <c r="B242" s="9" t="s">
        <v>23</v>
      </c>
      <c r="C242" s="83">
        <v>0</v>
      </c>
      <c r="D242" s="83">
        <v>0</v>
      </c>
      <c r="E242" s="83">
        <v>0</v>
      </c>
      <c r="F242" s="83">
        <v>0</v>
      </c>
      <c r="G242" s="83">
        <v>0</v>
      </c>
      <c r="H242" s="83">
        <v>0</v>
      </c>
      <c r="I242" s="83">
        <v>0</v>
      </c>
      <c r="J242" s="83">
        <v>0</v>
      </c>
      <c r="K242" s="83">
        <v>0</v>
      </c>
      <c r="L242" s="83">
        <v>0</v>
      </c>
      <c r="M242" s="83">
        <v>0</v>
      </c>
      <c r="N242" s="83">
        <v>0</v>
      </c>
      <c r="O242" s="138">
        <f t="shared" ref="O242:O243" si="72">SUM(C242:N242)</f>
        <v>0</v>
      </c>
      <c r="Q242" s="5"/>
    </row>
    <row r="243" spans="2:17">
      <c r="B243" s="9" t="s">
        <v>24</v>
      </c>
      <c r="C243" s="83">
        <v>0</v>
      </c>
      <c r="D243" s="83">
        <v>0</v>
      </c>
      <c r="E243" s="83">
        <v>0</v>
      </c>
      <c r="F243" s="83">
        <v>0</v>
      </c>
      <c r="G243" s="83">
        <v>0</v>
      </c>
      <c r="H243" s="83">
        <v>0</v>
      </c>
      <c r="I243" s="83">
        <v>0</v>
      </c>
      <c r="J243" s="83">
        <v>0</v>
      </c>
      <c r="K243" s="83">
        <v>0</v>
      </c>
      <c r="L243" s="83">
        <v>0</v>
      </c>
      <c r="M243" s="83">
        <v>0</v>
      </c>
      <c r="N243" s="83">
        <v>0</v>
      </c>
      <c r="O243" s="138">
        <f t="shared" si="72"/>
        <v>0</v>
      </c>
      <c r="Q243" s="5"/>
    </row>
    <row r="244" spans="2:17">
      <c r="B244" s="9"/>
      <c r="C244" s="108"/>
      <c r="D244" s="108"/>
      <c r="E244" s="108"/>
      <c r="F244" s="108"/>
      <c r="G244" s="108"/>
      <c r="H244" s="108"/>
      <c r="I244" s="108"/>
      <c r="J244" s="108"/>
      <c r="K244" s="108"/>
      <c r="L244" s="108"/>
      <c r="M244" s="108"/>
      <c r="N244" s="108"/>
      <c r="O244" s="105"/>
      <c r="Q244" s="5"/>
    </row>
    <row r="245" spans="2:17" s="4" customFormat="1" ht="15.75" thickBot="1">
      <c r="B245" s="50" t="s">
        <v>68</v>
      </c>
      <c r="C245" s="97">
        <f>+C246+C250+C254</f>
        <v>20.91108455928611</v>
      </c>
      <c r="D245" s="97">
        <f t="shared" ref="D245:N245" si="73">+D246+D250+D254</f>
        <v>20.976359969286111</v>
      </c>
      <c r="E245" s="97">
        <f t="shared" si="73"/>
        <v>21.065737189286111</v>
      </c>
      <c r="F245" s="97">
        <f t="shared" si="73"/>
        <v>21.11080907928611</v>
      </c>
      <c r="G245" s="97">
        <f t="shared" si="73"/>
        <v>21.198072959286108</v>
      </c>
      <c r="H245" s="97">
        <f t="shared" si="73"/>
        <v>0</v>
      </c>
      <c r="I245" s="97">
        <f t="shared" si="73"/>
        <v>0</v>
      </c>
      <c r="J245" s="97">
        <f t="shared" si="73"/>
        <v>0</v>
      </c>
      <c r="K245" s="97">
        <f t="shared" si="73"/>
        <v>0</v>
      </c>
      <c r="L245" s="97">
        <f t="shared" si="73"/>
        <v>0</v>
      </c>
      <c r="M245" s="97">
        <f t="shared" si="73"/>
        <v>0</v>
      </c>
      <c r="N245" s="97">
        <f t="shared" si="73"/>
        <v>0</v>
      </c>
      <c r="O245" s="98"/>
      <c r="Q245" s="5"/>
    </row>
    <row r="246" spans="2:17" s="4" customFormat="1" ht="15.75" thickTop="1">
      <c r="B246" s="48" t="s">
        <v>21</v>
      </c>
      <c r="C246" s="99">
        <f>SUM(C247:C249)</f>
        <v>13.598277080000001</v>
      </c>
      <c r="D246" s="99">
        <f t="shared" ref="D246:N246" si="74">SUM(D247:D249)</f>
        <v>13.663552490000001</v>
      </c>
      <c r="E246" s="99">
        <f t="shared" si="74"/>
        <v>13.75292971</v>
      </c>
      <c r="F246" s="99">
        <f t="shared" si="74"/>
        <v>13.798001599999999</v>
      </c>
      <c r="G246" s="99">
        <f t="shared" si="74"/>
        <v>13.885265479999999</v>
      </c>
      <c r="H246" s="99">
        <f t="shared" si="74"/>
        <v>0</v>
      </c>
      <c r="I246" s="99">
        <f t="shared" si="74"/>
        <v>0</v>
      </c>
      <c r="J246" s="99">
        <f t="shared" si="74"/>
        <v>0</v>
      </c>
      <c r="K246" s="99">
        <f t="shared" si="74"/>
        <v>0</v>
      </c>
      <c r="L246" s="99">
        <f t="shared" si="74"/>
        <v>0</v>
      </c>
      <c r="M246" s="99">
        <f t="shared" si="74"/>
        <v>0</v>
      </c>
      <c r="N246" s="99">
        <f t="shared" si="74"/>
        <v>0</v>
      </c>
      <c r="O246" s="91"/>
      <c r="Q246" s="5"/>
    </row>
    <row r="247" spans="2:17" s="4" customFormat="1">
      <c r="B247" s="9" t="s">
        <v>22</v>
      </c>
      <c r="C247" s="83">
        <v>13.598277080000001</v>
      </c>
      <c r="D247" s="83">
        <v>13.663552490000001</v>
      </c>
      <c r="E247" s="83">
        <v>13.75292971</v>
      </c>
      <c r="F247" s="83">
        <v>13.798001599999999</v>
      </c>
      <c r="G247" s="94">
        <v>13.885265479999999</v>
      </c>
      <c r="H247" s="94">
        <v>0</v>
      </c>
      <c r="I247" s="94">
        <v>0</v>
      </c>
      <c r="J247" s="94">
        <v>0</v>
      </c>
      <c r="K247" s="94">
        <v>0</v>
      </c>
      <c r="L247" s="94">
        <v>0</v>
      </c>
      <c r="M247" s="94">
        <v>0</v>
      </c>
      <c r="N247" s="94">
        <v>0</v>
      </c>
      <c r="O247" s="62"/>
      <c r="Q247" s="5"/>
    </row>
    <row r="248" spans="2:17" s="4" customFormat="1">
      <c r="B248" s="9" t="s">
        <v>23</v>
      </c>
      <c r="C248" s="83">
        <v>0</v>
      </c>
      <c r="D248" s="83">
        <v>0</v>
      </c>
      <c r="E248" s="83">
        <v>0</v>
      </c>
      <c r="F248" s="83">
        <v>0</v>
      </c>
      <c r="G248" s="94">
        <v>0</v>
      </c>
      <c r="H248" s="94">
        <v>0</v>
      </c>
      <c r="I248" s="94">
        <v>0</v>
      </c>
      <c r="J248" s="94">
        <v>0</v>
      </c>
      <c r="K248" s="94">
        <v>0</v>
      </c>
      <c r="L248" s="94">
        <v>0</v>
      </c>
      <c r="M248" s="94">
        <v>0</v>
      </c>
      <c r="N248" s="94">
        <v>0</v>
      </c>
      <c r="O248" s="62"/>
      <c r="Q248" s="5"/>
    </row>
    <row r="249" spans="2:17" s="4" customFormat="1">
      <c r="B249" s="9" t="s">
        <v>24</v>
      </c>
      <c r="C249" s="83">
        <v>0</v>
      </c>
      <c r="D249" s="83">
        <v>0</v>
      </c>
      <c r="E249" s="83">
        <v>0</v>
      </c>
      <c r="F249" s="83">
        <v>0</v>
      </c>
      <c r="G249" s="94">
        <v>0</v>
      </c>
      <c r="H249" s="94">
        <v>0</v>
      </c>
      <c r="I249" s="94">
        <v>0</v>
      </c>
      <c r="J249" s="94">
        <v>0</v>
      </c>
      <c r="K249" s="94">
        <v>0</v>
      </c>
      <c r="L249" s="94">
        <v>0</v>
      </c>
      <c r="M249" s="94">
        <v>0</v>
      </c>
      <c r="N249" s="94">
        <v>0</v>
      </c>
      <c r="O249" s="62"/>
      <c r="Q249" s="5"/>
    </row>
    <row r="250" spans="2:17" s="4" customFormat="1">
      <c r="B250" s="48" t="s">
        <v>25</v>
      </c>
      <c r="C250" s="77">
        <f>SUM(C251:C253)</f>
        <v>7.3128074792861097</v>
      </c>
      <c r="D250" s="77">
        <f t="shared" ref="D250:N250" si="75">SUM(D251:D253)</f>
        <v>7.3128074792861097</v>
      </c>
      <c r="E250" s="77">
        <f t="shared" si="75"/>
        <v>7.3128074792861097</v>
      </c>
      <c r="F250" s="77">
        <f t="shared" si="75"/>
        <v>7.3128074792861097</v>
      </c>
      <c r="G250" s="77">
        <f t="shared" si="75"/>
        <v>7.3128074792861097</v>
      </c>
      <c r="H250" s="77">
        <f t="shared" si="75"/>
        <v>0</v>
      </c>
      <c r="I250" s="77">
        <f t="shared" si="75"/>
        <v>0</v>
      </c>
      <c r="J250" s="77">
        <f t="shared" si="75"/>
        <v>0</v>
      </c>
      <c r="K250" s="77">
        <f t="shared" si="75"/>
        <v>0</v>
      </c>
      <c r="L250" s="77">
        <f t="shared" si="75"/>
        <v>0</v>
      </c>
      <c r="M250" s="77">
        <f t="shared" si="75"/>
        <v>0</v>
      </c>
      <c r="N250" s="77">
        <f t="shared" si="75"/>
        <v>0</v>
      </c>
      <c r="O250" s="78"/>
      <c r="Q250" s="5"/>
    </row>
    <row r="251" spans="2:17" s="4" customFormat="1">
      <c r="B251" s="9" t="s">
        <v>22</v>
      </c>
      <c r="C251" s="83">
        <v>0.56077233000000004</v>
      </c>
      <c r="D251" s="83">
        <v>0.56077233000000004</v>
      </c>
      <c r="E251" s="83">
        <v>0.56077233000000004</v>
      </c>
      <c r="F251" s="83">
        <v>0.56077233000000004</v>
      </c>
      <c r="G251" s="94">
        <v>0.56077233000000004</v>
      </c>
      <c r="H251" s="94">
        <v>0</v>
      </c>
      <c r="I251" s="94">
        <v>0</v>
      </c>
      <c r="J251" s="94">
        <v>0</v>
      </c>
      <c r="K251" s="94">
        <v>0</v>
      </c>
      <c r="L251" s="94">
        <v>0</v>
      </c>
      <c r="M251" s="94">
        <v>0</v>
      </c>
      <c r="N251" s="94">
        <v>0</v>
      </c>
      <c r="O251" s="62"/>
      <c r="Q251" s="5"/>
    </row>
    <row r="252" spans="2:17" s="4" customFormat="1">
      <c r="B252" s="9" t="s">
        <v>23</v>
      </c>
      <c r="C252" s="83">
        <v>6.7520351492861099</v>
      </c>
      <c r="D252" s="83">
        <v>6.7520351492861099</v>
      </c>
      <c r="E252" s="83">
        <v>6.7520351492861099</v>
      </c>
      <c r="F252" s="83">
        <v>6.7520351492861099</v>
      </c>
      <c r="G252" s="83">
        <v>6.7520351492861099</v>
      </c>
      <c r="H252" s="83">
        <v>0</v>
      </c>
      <c r="I252" s="83">
        <v>0</v>
      </c>
      <c r="J252" s="83">
        <v>0</v>
      </c>
      <c r="K252" s="83">
        <v>0</v>
      </c>
      <c r="L252" s="83">
        <v>0</v>
      </c>
      <c r="M252" s="83">
        <v>0</v>
      </c>
      <c r="N252" s="83">
        <v>0</v>
      </c>
      <c r="O252" s="62"/>
      <c r="Q252" s="5"/>
    </row>
    <row r="253" spans="2:17" s="4" customFormat="1">
      <c r="B253" s="9" t="s">
        <v>24</v>
      </c>
      <c r="C253" s="83">
        <v>0</v>
      </c>
      <c r="D253" s="83">
        <v>0</v>
      </c>
      <c r="E253" s="83">
        <v>0</v>
      </c>
      <c r="F253" s="83">
        <v>0</v>
      </c>
      <c r="G253" s="94">
        <v>0</v>
      </c>
      <c r="H253" s="94">
        <v>0</v>
      </c>
      <c r="I253" s="94">
        <v>0</v>
      </c>
      <c r="J253" s="94">
        <v>0</v>
      </c>
      <c r="K253" s="94">
        <v>0</v>
      </c>
      <c r="L253" s="94">
        <v>0</v>
      </c>
      <c r="M253" s="94">
        <v>0</v>
      </c>
      <c r="N253" s="94">
        <v>0</v>
      </c>
      <c r="O253" s="62"/>
      <c r="Q253" s="5"/>
    </row>
    <row r="254" spans="2:17" s="4" customFormat="1">
      <c r="B254" s="48" t="s">
        <v>26</v>
      </c>
      <c r="C254" s="77">
        <f t="shared" ref="C254:N254" si="76">SUM(C255:C257)</f>
        <v>0</v>
      </c>
      <c r="D254" s="77">
        <f t="shared" si="76"/>
        <v>0</v>
      </c>
      <c r="E254" s="77">
        <f t="shared" si="76"/>
        <v>0</v>
      </c>
      <c r="F254" s="77">
        <f t="shared" si="76"/>
        <v>0</v>
      </c>
      <c r="G254" s="77">
        <f t="shared" si="76"/>
        <v>0</v>
      </c>
      <c r="H254" s="77">
        <f t="shared" si="76"/>
        <v>0</v>
      </c>
      <c r="I254" s="77">
        <f t="shared" si="76"/>
        <v>0</v>
      </c>
      <c r="J254" s="77">
        <f t="shared" si="76"/>
        <v>0</v>
      </c>
      <c r="K254" s="77">
        <f t="shared" si="76"/>
        <v>0</v>
      </c>
      <c r="L254" s="77">
        <f t="shared" si="76"/>
        <v>0</v>
      </c>
      <c r="M254" s="77">
        <f t="shared" si="76"/>
        <v>0</v>
      </c>
      <c r="N254" s="77">
        <f t="shared" si="76"/>
        <v>0</v>
      </c>
      <c r="O254" s="78"/>
      <c r="Q254" s="5"/>
    </row>
    <row r="255" spans="2:17" s="4" customFormat="1">
      <c r="B255" s="9" t="s">
        <v>22</v>
      </c>
      <c r="C255" s="94">
        <v>0</v>
      </c>
      <c r="D255" s="94">
        <v>0</v>
      </c>
      <c r="E255" s="94">
        <v>0</v>
      </c>
      <c r="F255" s="94">
        <v>0</v>
      </c>
      <c r="G255" s="94">
        <v>0</v>
      </c>
      <c r="H255" s="94">
        <v>0</v>
      </c>
      <c r="I255" s="94">
        <v>0</v>
      </c>
      <c r="J255" s="94">
        <v>0</v>
      </c>
      <c r="K255" s="94">
        <v>0</v>
      </c>
      <c r="L255" s="94">
        <v>0</v>
      </c>
      <c r="M255" s="94">
        <v>0</v>
      </c>
      <c r="N255" s="94">
        <v>0</v>
      </c>
      <c r="O255" s="62"/>
      <c r="Q255" s="5"/>
    </row>
    <row r="256" spans="2:17" s="4" customFormat="1">
      <c r="B256" s="9" t="s">
        <v>23</v>
      </c>
      <c r="C256" s="94">
        <v>0</v>
      </c>
      <c r="D256" s="94">
        <v>0</v>
      </c>
      <c r="E256" s="94">
        <v>0</v>
      </c>
      <c r="F256" s="94">
        <v>0</v>
      </c>
      <c r="G256" s="94">
        <v>0</v>
      </c>
      <c r="H256" s="94">
        <v>0</v>
      </c>
      <c r="I256" s="94">
        <v>0</v>
      </c>
      <c r="J256" s="94">
        <v>0</v>
      </c>
      <c r="K256" s="94">
        <v>0</v>
      </c>
      <c r="L256" s="94">
        <v>0</v>
      </c>
      <c r="M256" s="94">
        <v>0</v>
      </c>
      <c r="N256" s="94">
        <v>0</v>
      </c>
      <c r="O256" s="62"/>
      <c r="Q256" s="5"/>
    </row>
    <row r="257" spans="2:17" s="4" customFormat="1">
      <c r="B257" s="9" t="s">
        <v>24</v>
      </c>
      <c r="C257" s="94">
        <v>0</v>
      </c>
      <c r="D257" s="94">
        <v>0</v>
      </c>
      <c r="E257" s="94">
        <v>0</v>
      </c>
      <c r="F257" s="94">
        <v>0</v>
      </c>
      <c r="G257" s="94">
        <v>0</v>
      </c>
      <c r="H257" s="94">
        <v>0</v>
      </c>
      <c r="I257" s="94">
        <v>0</v>
      </c>
      <c r="J257" s="94">
        <v>0</v>
      </c>
      <c r="K257" s="94">
        <v>0</v>
      </c>
      <c r="L257" s="94">
        <v>0</v>
      </c>
      <c r="M257" s="94">
        <v>0</v>
      </c>
      <c r="N257" s="94">
        <v>0</v>
      </c>
      <c r="O257" s="62"/>
      <c r="Q257" s="5"/>
    </row>
    <row r="258" spans="2:17">
      <c r="B258" s="9"/>
      <c r="C258" s="83"/>
      <c r="D258" s="83"/>
      <c r="E258" s="83"/>
      <c r="F258" s="83"/>
      <c r="G258" s="83"/>
      <c r="H258" s="83"/>
      <c r="I258" s="83"/>
      <c r="J258" s="83"/>
      <c r="K258" s="83"/>
      <c r="L258" s="83"/>
      <c r="M258" s="83"/>
      <c r="N258" s="83"/>
      <c r="O258" s="84"/>
      <c r="Q258" s="5"/>
    </row>
    <row r="259" spans="2:17" ht="15.75" thickBot="1">
      <c r="B259" s="51" t="s">
        <v>69</v>
      </c>
      <c r="C259" s="97">
        <f>+C260+C264+C268</f>
        <v>8.027907735136397E-5</v>
      </c>
      <c r="D259" s="97">
        <f t="shared" ref="D259:O259" si="77">+D260+D264+D268</f>
        <v>0.28430622570397812</v>
      </c>
      <c r="E259" s="97">
        <f t="shared" si="77"/>
        <v>-3.9081511955772377</v>
      </c>
      <c r="F259" s="97">
        <f t="shared" si="77"/>
        <v>1.2126894624775966E-2</v>
      </c>
      <c r="G259" s="97">
        <f t="shared" si="77"/>
        <v>1.6909795789185091</v>
      </c>
      <c r="H259" s="97">
        <f t="shared" si="77"/>
        <v>0</v>
      </c>
      <c r="I259" s="97">
        <f t="shared" si="77"/>
        <v>0</v>
      </c>
      <c r="J259" s="97">
        <f t="shared" si="77"/>
        <v>0</v>
      </c>
      <c r="K259" s="97">
        <f t="shared" si="77"/>
        <v>0</v>
      </c>
      <c r="L259" s="97">
        <f t="shared" si="77"/>
        <v>0</v>
      </c>
      <c r="M259" s="97">
        <f t="shared" si="77"/>
        <v>0</v>
      </c>
      <c r="N259" s="97">
        <f t="shared" si="77"/>
        <v>0</v>
      </c>
      <c r="O259" s="97">
        <f t="shared" si="77"/>
        <v>-1.9206582172526232</v>
      </c>
      <c r="Q259" s="5"/>
    </row>
    <row r="260" spans="2:17" ht="15.75" thickTop="1">
      <c r="B260" s="48" t="s">
        <v>21</v>
      </c>
      <c r="C260" s="99">
        <f t="shared" ref="C260:O260" si="78">SUM(C261:C263)</f>
        <v>8.027907735136397E-5</v>
      </c>
      <c r="D260" s="99">
        <f t="shared" si="78"/>
        <v>0.28430622570397812</v>
      </c>
      <c r="E260" s="99">
        <f t="shared" si="78"/>
        <v>-3.9081511955772377</v>
      </c>
      <c r="F260" s="99">
        <f t="shared" si="78"/>
        <v>1.2126894624775966E-2</v>
      </c>
      <c r="G260" s="99">
        <f t="shared" si="78"/>
        <v>1.6909795789185091</v>
      </c>
      <c r="H260" s="99">
        <f t="shared" si="78"/>
        <v>0</v>
      </c>
      <c r="I260" s="99">
        <f t="shared" si="78"/>
        <v>0</v>
      </c>
      <c r="J260" s="99">
        <f t="shared" si="78"/>
        <v>0</v>
      </c>
      <c r="K260" s="99">
        <f t="shared" si="78"/>
        <v>0</v>
      </c>
      <c r="L260" s="99">
        <f t="shared" si="78"/>
        <v>0</v>
      </c>
      <c r="M260" s="99">
        <f t="shared" si="78"/>
        <v>0</v>
      </c>
      <c r="N260" s="99">
        <f t="shared" si="78"/>
        <v>0</v>
      </c>
      <c r="O260" s="91">
        <f t="shared" si="78"/>
        <v>-1.9206582172526232</v>
      </c>
      <c r="Q260" s="5"/>
    </row>
    <row r="261" spans="2:17">
      <c r="B261" s="9" t="s">
        <v>22</v>
      </c>
      <c r="C261" s="83">
        <v>3.0683574441081607E-5</v>
      </c>
      <c r="D261" s="83">
        <v>0.28472467037751703</v>
      </c>
      <c r="E261" s="83">
        <v>-3.8888067738896241</v>
      </c>
      <c r="F261" s="83">
        <v>-6.2311938180126258E-7</v>
      </c>
      <c r="G261" s="83">
        <v>1.6914258835313989</v>
      </c>
      <c r="H261" s="83">
        <v>0</v>
      </c>
      <c r="I261" s="83">
        <v>0</v>
      </c>
      <c r="J261" s="83">
        <v>0</v>
      </c>
      <c r="K261" s="83">
        <v>0</v>
      </c>
      <c r="L261" s="83">
        <v>0</v>
      </c>
      <c r="M261" s="83">
        <v>0</v>
      </c>
      <c r="N261" s="83">
        <v>0</v>
      </c>
      <c r="O261" s="62">
        <f>SUM(C261:N261)</f>
        <v>-1.9126261595256491</v>
      </c>
      <c r="Q261" s="5"/>
    </row>
    <row r="262" spans="2:17">
      <c r="B262" s="9" t="s">
        <v>23</v>
      </c>
      <c r="C262" s="83">
        <v>0</v>
      </c>
      <c r="D262" s="83">
        <v>0</v>
      </c>
      <c r="E262" s="83">
        <v>0</v>
      </c>
      <c r="F262" s="83">
        <v>0</v>
      </c>
      <c r="G262" s="83">
        <v>0</v>
      </c>
      <c r="H262" s="83">
        <v>0</v>
      </c>
      <c r="I262" s="83">
        <v>0</v>
      </c>
      <c r="J262" s="83">
        <v>0</v>
      </c>
      <c r="K262" s="83">
        <v>0</v>
      </c>
      <c r="L262" s="83">
        <v>0</v>
      </c>
      <c r="M262" s="83">
        <v>0</v>
      </c>
      <c r="N262" s="83">
        <v>0</v>
      </c>
      <c r="O262" s="62">
        <f t="shared" ref="O262:O263" si="79">SUM(C262:N262)</f>
        <v>0</v>
      </c>
      <c r="Q262" s="5"/>
    </row>
    <row r="263" spans="2:17">
      <c r="B263" s="9" t="s">
        <v>24</v>
      </c>
      <c r="C263" s="124">
        <v>4.9595502910282363E-5</v>
      </c>
      <c r="D263" s="124">
        <v>-4.1844467353889525E-4</v>
      </c>
      <c r="E263" s="124">
        <v>-1.9344421687613522E-2</v>
      </c>
      <c r="F263" s="124">
        <v>1.2127517744157768E-2</v>
      </c>
      <c r="G263" s="124">
        <v>-4.4630461288974743E-4</v>
      </c>
      <c r="H263" s="124">
        <v>0</v>
      </c>
      <c r="I263" s="124">
        <v>0</v>
      </c>
      <c r="J263" s="124">
        <v>0</v>
      </c>
      <c r="K263" s="124">
        <v>0</v>
      </c>
      <c r="L263" s="124">
        <v>0</v>
      </c>
      <c r="M263" s="124">
        <v>0</v>
      </c>
      <c r="N263" s="124">
        <v>0</v>
      </c>
      <c r="O263" s="62">
        <f t="shared" si="79"/>
        <v>-8.032057726974115E-3</v>
      </c>
      <c r="P263" s="42"/>
      <c r="Q263" s="5"/>
    </row>
    <row r="264" spans="2:17">
      <c r="B264" s="48" t="s">
        <v>25</v>
      </c>
      <c r="C264" s="77">
        <f>SUM(C265:C267)</f>
        <v>0</v>
      </c>
      <c r="D264" s="77">
        <f t="shared" ref="D264:O264" si="80">SUM(D265:D267)</f>
        <v>0</v>
      </c>
      <c r="E264" s="77">
        <f t="shared" si="80"/>
        <v>0</v>
      </c>
      <c r="F264" s="77">
        <f t="shared" si="80"/>
        <v>0</v>
      </c>
      <c r="G264" s="77">
        <f t="shared" si="80"/>
        <v>0</v>
      </c>
      <c r="H264" s="77">
        <f t="shared" si="80"/>
        <v>0</v>
      </c>
      <c r="I264" s="77">
        <f t="shared" si="80"/>
        <v>0</v>
      </c>
      <c r="J264" s="77">
        <f t="shared" si="80"/>
        <v>0</v>
      </c>
      <c r="K264" s="77">
        <f t="shared" si="80"/>
        <v>0</v>
      </c>
      <c r="L264" s="77">
        <f t="shared" si="80"/>
        <v>0</v>
      </c>
      <c r="M264" s="77">
        <f t="shared" si="80"/>
        <v>0</v>
      </c>
      <c r="N264" s="77">
        <f t="shared" si="80"/>
        <v>0</v>
      </c>
      <c r="O264" s="78">
        <f t="shared" si="80"/>
        <v>0</v>
      </c>
      <c r="Q264" s="5"/>
    </row>
    <row r="265" spans="2:17">
      <c r="B265" s="9" t="s">
        <v>22</v>
      </c>
      <c r="C265" s="83">
        <v>0</v>
      </c>
      <c r="D265" s="83">
        <v>0</v>
      </c>
      <c r="E265" s="83">
        <v>0</v>
      </c>
      <c r="F265" s="83">
        <v>0</v>
      </c>
      <c r="G265" s="83">
        <v>0</v>
      </c>
      <c r="H265" s="83">
        <v>0</v>
      </c>
      <c r="I265" s="83">
        <v>0</v>
      </c>
      <c r="J265" s="83">
        <v>0</v>
      </c>
      <c r="K265" s="83">
        <v>0</v>
      </c>
      <c r="L265" s="83">
        <v>0</v>
      </c>
      <c r="M265" s="83">
        <v>0</v>
      </c>
      <c r="N265" s="83">
        <v>0</v>
      </c>
      <c r="O265" s="62">
        <f>SUM(C265:N265)</f>
        <v>0</v>
      </c>
      <c r="Q265" s="5"/>
    </row>
    <row r="266" spans="2:17">
      <c r="B266" s="9" t="s">
        <v>23</v>
      </c>
      <c r="C266" s="83">
        <v>0</v>
      </c>
      <c r="D266" s="83">
        <v>0</v>
      </c>
      <c r="E266" s="83">
        <v>0</v>
      </c>
      <c r="F266" s="83">
        <v>0</v>
      </c>
      <c r="G266" s="83">
        <v>0</v>
      </c>
      <c r="H266" s="83">
        <v>0</v>
      </c>
      <c r="I266" s="83">
        <v>0</v>
      </c>
      <c r="J266" s="83">
        <v>0</v>
      </c>
      <c r="K266" s="83">
        <v>0</v>
      </c>
      <c r="L266" s="83">
        <v>0</v>
      </c>
      <c r="M266" s="83">
        <v>0</v>
      </c>
      <c r="N266" s="83">
        <v>0</v>
      </c>
      <c r="O266" s="62">
        <f t="shared" ref="O266:O267" si="81">SUM(C266:N266)</f>
        <v>0</v>
      </c>
      <c r="Q266" s="5"/>
    </row>
    <row r="267" spans="2:17">
      <c r="B267" s="9" t="s">
        <v>24</v>
      </c>
      <c r="C267" s="83">
        <v>0</v>
      </c>
      <c r="D267" s="83">
        <v>0</v>
      </c>
      <c r="E267" s="83">
        <v>0</v>
      </c>
      <c r="F267" s="83">
        <v>0</v>
      </c>
      <c r="G267" s="83">
        <v>0</v>
      </c>
      <c r="H267" s="83">
        <v>0</v>
      </c>
      <c r="I267" s="83">
        <v>0</v>
      </c>
      <c r="J267" s="83">
        <v>0</v>
      </c>
      <c r="K267" s="83">
        <v>0</v>
      </c>
      <c r="L267" s="83">
        <v>0</v>
      </c>
      <c r="M267" s="83">
        <v>0</v>
      </c>
      <c r="N267" s="83">
        <v>0</v>
      </c>
      <c r="O267" s="62">
        <f t="shared" si="81"/>
        <v>0</v>
      </c>
      <c r="Q267" s="5"/>
    </row>
    <row r="268" spans="2:17">
      <c r="B268" s="48" t="s">
        <v>26</v>
      </c>
      <c r="C268" s="77">
        <f>SUM(C269:C271)</f>
        <v>0</v>
      </c>
      <c r="D268" s="77">
        <f t="shared" ref="D268:O268" si="82">SUM(D269:D271)</f>
        <v>0</v>
      </c>
      <c r="E268" s="77">
        <f t="shared" si="82"/>
        <v>0</v>
      </c>
      <c r="F268" s="77">
        <f t="shared" si="82"/>
        <v>0</v>
      </c>
      <c r="G268" s="77">
        <f t="shared" si="82"/>
        <v>0</v>
      </c>
      <c r="H268" s="77">
        <f t="shared" si="82"/>
        <v>0</v>
      </c>
      <c r="I268" s="77">
        <f t="shared" si="82"/>
        <v>0</v>
      </c>
      <c r="J268" s="77">
        <f t="shared" si="82"/>
        <v>0</v>
      </c>
      <c r="K268" s="77">
        <f t="shared" si="82"/>
        <v>0</v>
      </c>
      <c r="L268" s="77">
        <f t="shared" si="82"/>
        <v>0</v>
      </c>
      <c r="M268" s="77">
        <f t="shared" si="82"/>
        <v>0</v>
      </c>
      <c r="N268" s="77">
        <f t="shared" si="82"/>
        <v>0</v>
      </c>
      <c r="O268" s="78">
        <f t="shared" si="82"/>
        <v>0</v>
      </c>
      <c r="Q268" s="5"/>
    </row>
    <row r="269" spans="2:17">
      <c r="B269" s="9" t="s">
        <v>22</v>
      </c>
      <c r="C269" s="83">
        <v>0</v>
      </c>
      <c r="D269" s="83">
        <v>0</v>
      </c>
      <c r="E269" s="83">
        <v>0</v>
      </c>
      <c r="F269" s="83">
        <v>0</v>
      </c>
      <c r="G269" s="83">
        <v>0</v>
      </c>
      <c r="H269" s="83">
        <v>0</v>
      </c>
      <c r="I269" s="83">
        <v>0</v>
      </c>
      <c r="J269" s="83">
        <v>0</v>
      </c>
      <c r="K269" s="83">
        <v>0</v>
      </c>
      <c r="L269" s="83">
        <v>0</v>
      </c>
      <c r="M269" s="83">
        <v>0</v>
      </c>
      <c r="N269" s="83">
        <v>0</v>
      </c>
      <c r="O269" s="62">
        <f>SUM(C269:N269)</f>
        <v>0</v>
      </c>
      <c r="Q269" s="5"/>
    </row>
    <row r="270" spans="2:17">
      <c r="B270" s="9" t="s">
        <v>23</v>
      </c>
      <c r="C270" s="83">
        <v>0</v>
      </c>
      <c r="D270" s="83">
        <v>0</v>
      </c>
      <c r="E270" s="83">
        <v>0</v>
      </c>
      <c r="F270" s="83">
        <v>0</v>
      </c>
      <c r="G270" s="83">
        <v>0</v>
      </c>
      <c r="H270" s="83">
        <v>0</v>
      </c>
      <c r="I270" s="83">
        <v>0</v>
      </c>
      <c r="J270" s="83">
        <v>0</v>
      </c>
      <c r="K270" s="83">
        <v>0</v>
      </c>
      <c r="L270" s="83">
        <v>0</v>
      </c>
      <c r="M270" s="83">
        <v>0</v>
      </c>
      <c r="N270" s="83">
        <v>0</v>
      </c>
      <c r="O270" s="62">
        <f t="shared" ref="O270:O271" si="83">SUM(C270:N270)</f>
        <v>0</v>
      </c>
      <c r="Q270" s="5"/>
    </row>
    <row r="271" spans="2:17">
      <c r="B271" s="9" t="s">
        <v>24</v>
      </c>
      <c r="C271" s="83">
        <v>0</v>
      </c>
      <c r="D271" s="83">
        <v>0</v>
      </c>
      <c r="E271" s="83">
        <v>0</v>
      </c>
      <c r="F271" s="83">
        <v>0</v>
      </c>
      <c r="G271" s="83">
        <v>0</v>
      </c>
      <c r="H271" s="83">
        <v>0</v>
      </c>
      <c r="I271" s="83">
        <v>0</v>
      </c>
      <c r="J271" s="83">
        <v>0</v>
      </c>
      <c r="K271" s="83">
        <v>0</v>
      </c>
      <c r="L271" s="83">
        <v>0</v>
      </c>
      <c r="M271" s="83">
        <v>0</v>
      </c>
      <c r="N271" s="83">
        <v>0</v>
      </c>
      <c r="O271" s="62">
        <f t="shared" si="83"/>
        <v>0</v>
      </c>
      <c r="Q271" s="5"/>
    </row>
    <row r="272" spans="2:17">
      <c r="B272" s="9"/>
      <c r="C272" s="104"/>
      <c r="D272" s="104"/>
      <c r="E272" s="104"/>
      <c r="F272" s="104"/>
      <c r="G272" s="104"/>
      <c r="H272" s="104"/>
      <c r="I272" s="104"/>
      <c r="J272" s="104"/>
      <c r="K272" s="104"/>
      <c r="L272" s="104"/>
      <c r="M272" s="104"/>
      <c r="N272" s="104"/>
      <c r="O272" s="105"/>
      <c r="Q272" s="5"/>
    </row>
    <row r="273" spans="2:17" s="4" customFormat="1" ht="15.75" thickBot="1">
      <c r="B273" s="51" t="s">
        <v>70</v>
      </c>
      <c r="C273" s="97">
        <f>+C274+C278+C282</f>
        <v>21.03179251928611</v>
      </c>
      <c r="D273" s="97">
        <f t="shared" ref="D273:N273" si="84">+D274+D278+D282</f>
        <v>21.065737189286111</v>
      </c>
      <c r="E273" s="97">
        <f t="shared" si="84"/>
        <v>21.11080907928611</v>
      </c>
      <c r="F273" s="97">
        <f t="shared" si="84"/>
        <v>21.198072959286108</v>
      </c>
      <c r="G273" s="97">
        <f t="shared" si="84"/>
        <v>21.326938299286109</v>
      </c>
      <c r="H273" s="97">
        <f t="shared" si="84"/>
        <v>0</v>
      </c>
      <c r="I273" s="97">
        <f t="shared" si="84"/>
        <v>0</v>
      </c>
      <c r="J273" s="97">
        <f t="shared" si="84"/>
        <v>0</v>
      </c>
      <c r="K273" s="97">
        <f t="shared" si="84"/>
        <v>0</v>
      </c>
      <c r="L273" s="97">
        <f t="shared" si="84"/>
        <v>0</v>
      </c>
      <c r="M273" s="97">
        <f t="shared" si="84"/>
        <v>0</v>
      </c>
      <c r="N273" s="97">
        <f t="shared" si="84"/>
        <v>0</v>
      </c>
      <c r="O273" s="98"/>
      <c r="Q273" s="5"/>
    </row>
    <row r="274" spans="2:17" s="4" customFormat="1" ht="15.75" thickTop="1">
      <c r="B274" s="48" t="s">
        <v>21</v>
      </c>
      <c r="C274" s="99">
        <f t="shared" ref="C274:N274" si="85">SUM(C275:C277)</f>
        <v>13.718985040000002</v>
      </c>
      <c r="D274" s="99">
        <f t="shared" si="85"/>
        <v>13.75292971</v>
      </c>
      <c r="E274" s="99">
        <f t="shared" si="85"/>
        <v>13.798001599999999</v>
      </c>
      <c r="F274" s="99">
        <f t="shared" si="85"/>
        <v>13.885265479999999</v>
      </c>
      <c r="G274" s="99">
        <f t="shared" si="85"/>
        <v>14.01413082</v>
      </c>
      <c r="H274" s="99">
        <f t="shared" si="85"/>
        <v>0</v>
      </c>
      <c r="I274" s="99">
        <f t="shared" si="85"/>
        <v>0</v>
      </c>
      <c r="J274" s="99">
        <f t="shared" si="85"/>
        <v>0</v>
      </c>
      <c r="K274" s="99">
        <f t="shared" si="85"/>
        <v>0</v>
      </c>
      <c r="L274" s="99">
        <f t="shared" si="85"/>
        <v>0</v>
      </c>
      <c r="M274" s="99">
        <f t="shared" si="85"/>
        <v>0</v>
      </c>
      <c r="N274" s="99">
        <f t="shared" si="85"/>
        <v>0</v>
      </c>
      <c r="O274" s="91"/>
      <c r="Q274" s="5"/>
    </row>
    <row r="275" spans="2:17" s="4" customFormat="1">
      <c r="B275" s="9" t="s">
        <v>22</v>
      </c>
      <c r="C275" s="94">
        <v>13.718985040000002</v>
      </c>
      <c r="D275" s="94">
        <v>13.75292971</v>
      </c>
      <c r="E275" s="94">
        <v>13.798001599999999</v>
      </c>
      <c r="F275" s="94">
        <v>13.885265479999999</v>
      </c>
      <c r="G275" s="94">
        <v>14.01413082</v>
      </c>
      <c r="H275" s="94">
        <v>0</v>
      </c>
      <c r="I275" s="94">
        <v>0</v>
      </c>
      <c r="J275" s="94">
        <v>0</v>
      </c>
      <c r="K275" s="94">
        <v>0</v>
      </c>
      <c r="L275" s="94">
        <v>0</v>
      </c>
      <c r="M275" s="94">
        <v>0</v>
      </c>
      <c r="N275" s="94">
        <v>0</v>
      </c>
      <c r="O275" s="62"/>
      <c r="Q275" s="5"/>
    </row>
    <row r="276" spans="2:17" s="4" customFormat="1">
      <c r="B276" s="9" t="s">
        <v>23</v>
      </c>
      <c r="C276" s="94">
        <v>0</v>
      </c>
      <c r="D276" s="94">
        <v>0</v>
      </c>
      <c r="E276" s="94">
        <v>0</v>
      </c>
      <c r="F276" s="94">
        <v>0</v>
      </c>
      <c r="G276" s="94">
        <v>0</v>
      </c>
      <c r="H276" s="94">
        <v>0</v>
      </c>
      <c r="I276" s="94">
        <v>0</v>
      </c>
      <c r="J276" s="94">
        <v>0</v>
      </c>
      <c r="K276" s="94">
        <v>0</v>
      </c>
      <c r="L276" s="94">
        <v>0</v>
      </c>
      <c r="M276" s="94">
        <v>0</v>
      </c>
      <c r="N276" s="94">
        <v>0</v>
      </c>
      <c r="O276" s="62"/>
      <c r="Q276" s="5"/>
    </row>
    <row r="277" spans="2:17" s="4" customFormat="1">
      <c r="B277" s="9" t="s">
        <v>24</v>
      </c>
      <c r="C277" s="94">
        <v>0</v>
      </c>
      <c r="D277" s="94">
        <v>0</v>
      </c>
      <c r="E277" s="94">
        <v>0</v>
      </c>
      <c r="F277" s="83">
        <v>0</v>
      </c>
      <c r="G277" s="83">
        <v>0</v>
      </c>
      <c r="H277" s="94">
        <v>0</v>
      </c>
      <c r="I277" s="94">
        <v>0</v>
      </c>
      <c r="J277" s="94">
        <v>0</v>
      </c>
      <c r="K277" s="94">
        <v>0</v>
      </c>
      <c r="L277" s="94">
        <v>0</v>
      </c>
      <c r="M277" s="94">
        <v>0</v>
      </c>
      <c r="N277" s="94">
        <v>0</v>
      </c>
      <c r="O277" s="62"/>
      <c r="Q277" s="5"/>
    </row>
    <row r="278" spans="2:17" s="4" customFormat="1">
      <c r="B278" s="48" t="s">
        <v>25</v>
      </c>
      <c r="C278" s="77">
        <f t="shared" ref="C278:N278" si="86">SUM(C279:C281)</f>
        <v>7.3128074792861097</v>
      </c>
      <c r="D278" s="77">
        <f t="shared" si="86"/>
        <v>7.3128074792861097</v>
      </c>
      <c r="E278" s="77">
        <f t="shared" si="86"/>
        <v>7.3128074792861097</v>
      </c>
      <c r="F278" s="77">
        <f t="shared" si="86"/>
        <v>7.3128074792861097</v>
      </c>
      <c r="G278" s="77">
        <f t="shared" si="86"/>
        <v>7.3128074792861097</v>
      </c>
      <c r="H278" s="77">
        <f t="shared" si="86"/>
        <v>0</v>
      </c>
      <c r="I278" s="77">
        <f t="shared" si="86"/>
        <v>0</v>
      </c>
      <c r="J278" s="77">
        <f t="shared" si="86"/>
        <v>0</v>
      </c>
      <c r="K278" s="77">
        <f t="shared" si="86"/>
        <v>0</v>
      </c>
      <c r="L278" s="77">
        <f t="shared" si="86"/>
        <v>0</v>
      </c>
      <c r="M278" s="77">
        <f t="shared" si="86"/>
        <v>0</v>
      </c>
      <c r="N278" s="77">
        <f t="shared" si="86"/>
        <v>0</v>
      </c>
      <c r="O278" s="78"/>
      <c r="Q278" s="5"/>
    </row>
    <row r="279" spans="2:17" s="4" customFormat="1">
      <c r="B279" s="9" t="s">
        <v>22</v>
      </c>
      <c r="C279" s="94">
        <v>0.56077233000000004</v>
      </c>
      <c r="D279" s="94">
        <v>0.56077233000000004</v>
      </c>
      <c r="E279" s="94">
        <v>0.56077233000000004</v>
      </c>
      <c r="F279" s="94">
        <v>0.56077233000000004</v>
      </c>
      <c r="G279" s="94">
        <v>0.56077233000000004</v>
      </c>
      <c r="H279" s="94">
        <v>0</v>
      </c>
      <c r="I279" s="94">
        <v>0</v>
      </c>
      <c r="J279" s="94">
        <v>0</v>
      </c>
      <c r="K279" s="94">
        <v>0</v>
      </c>
      <c r="L279" s="94">
        <v>0</v>
      </c>
      <c r="M279" s="94">
        <v>0</v>
      </c>
      <c r="N279" s="94">
        <v>0</v>
      </c>
      <c r="O279" s="62"/>
      <c r="Q279" s="5"/>
    </row>
    <row r="280" spans="2:17" s="4" customFormat="1">
      <c r="B280" s="9" t="s">
        <v>23</v>
      </c>
      <c r="C280" s="83">
        <v>6.7520351492861099</v>
      </c>
      <c r="D280" s="83">
        <v>6.7520351492861099</v>
      </c>
      <c r="E280" s="83">
        <v>6.7520351492861099</v>
      </c>
      <c r="F280" s="83">
        <v>6.7520351492861099</v>
      </c>
      <c r="G280" s="83">
        <v>6.7520351492861099</v>
      </c>
      <c r="H280" s="83">
        <v>0</v>
      </c>
      <c r="I280" s="83">
        <v>0</v>
      </c>
      <c r="J280" s="83">
        <v>0</v>
      </c>
      <c r="K280" s="83">
        <v>0</v>
      </c>
      <c r="L280" s="83">
        <v>0</v>
      </c>
      <c r="M280" s="83">
        <v>0</v>
      </c>
      <c r="N280" s="83">
        <v>0</v>
      </c>
      <c r="O280" s="62"/>
      <c r="Q280" s="5"/>
    </row>
    <row r="281" spans="2:17" s="4" customFormat="1">
      <c r="B281" s="9" t="s">
        <v>24</v>
      </c>
      <c r="C281" s="83">
        <v>0</v>
      </c>
      <c r="D281" s="83">
        <v>0</v>
      </c>
      <c r="E281" s="83">
        <v>0</v>
      </c>
      <c r="F281" s="83">
        <v>0</v>
      </c>
      <c r="G281" s="94">
        <v>0</v>
      </c>
      <c r="H281" s="94">
        <v>0</v>
      </c>
      <c r="I281" s="94">
        <v>0</v>
      </c>
      <c r="J281" s="94">
        <v>0</v>
      </c>
      <c r="K281" s="94">
        <v>0</v>
      </c>
      <c r="L281" s="94">
        <v>0</v>
      </c>
      <c r="M281" s="94">
        <v>0</v>
      </c>
      <c r="N281" s="94">
        <v>0</v>
      </c>
      <c r="O281" s="62"/>
      <c r="Q281" s="5"/>
    </row>
    <row r="282" spans="2:17" s="4" customFormat="1">
      <c r="B282" s="48" t="s">
        <v>26</v>
      </c>
      <c r="C282" s="77">
        <f t="shared" ref="C282:N282" si="87">SUM(C283:C285)</f>
        <v>0</v>
      </c>
      <c r="D282" s="77">
        <f t="shared" si="87"/>
        <v>0</v>
      </c>
      <c r="E282" s="77">
        <f t="shared" si="87"/>
        <v>0</v>
      </c>
      <c r="F282" s="77">
        <f t="shared" si="87"/>
        <v>0</v>
      </c>
      <c r="G282" s="77">
        <f t="shared" si="87"/>
        <v>0</v>
      </c>
      <c r="H282" s="77">
        <f t="shared" si="87"/>
        <v>0</v>
      </c>
      <c r="I282" s="77">
        <f t="shared" si="87"/>
        <v>0</v>
      </c>
      <c r="J282" s="77">
        <f t="shared" si="87"/>
        <v>0</v>
      </c>
      <c r="K282" s="77">
        <f t="shared" si="87"/>
        <v>0</v>
      </c>
      <c r="L282" s="77">
        <f t="shared" si="87"/>
        <v>0</v>
      </c>
      <c r="M282" s="77">
        <f t="shared" si="87"/>
        <v>0</v>
      </c>
      <c r="N282" s="77">
        <f t="shared" si="87"/>
        <v>0</v>
      </c>
      <c r="O282" s="78"/>
      <c r="Q282" s="5"/>
    </row>
    <row r="283" spans="2:17" s="4" customFormat="1">
      <c r="B283" s="9" t="s">
        <v>22</v>
      </c>
      <c r="C283" s="94">
        <v>0</v>
      </c>
      <c r="D283" s="94">
        <v>0</v>
      </c>
      <c r="E283" s="94">
        <v>0</v>
      </c>
      <c r="F283" s="94">
        <v>0</v>
      </c>
      <c r="G283" s="94">
        <v>0</v>
      </c>
      <c r="H283" s="94">
        <v>0</v>
      </c>
      <c r="I283" s="94">
        <v>0</v>
      </c>
      <c r="J283" s="94">
        <v>0</v>
      </c>
      <c r="K283" s="94">
        <v>0</v>
      </c>
      <c r="L283" s="94">
        <v>0</v>
      </c>
      <c r="M283" s="94">
        <v>0</v>
      </c>
      <c r="N283" s="94">
        <v>0</v>
      </c>
      <c r="O283" s="62"/>
      <c r="Q283" s="5"/>
    </row>
    <row r="284" spans="2:17" s="4" customFormat="1">
      <c r="B284" s="9" t="s">
        <v>23</v>
      </c>
      <c r="C284" s="94">
        <v>0</v>
      </c>
      <c r="D284" s="94">
        <v>0</v>
      </c>
      <c r="E284" s="94">
        <v>0</v>
      </c>
      <c r="F284" s="94">
        <v>0</v>
      </c>
      <c r="G284" s="94">
        <v>0</v>
      </c>
      <c r="H284" s="94">
        <v>0</v>
      </c>
      <c r="I284" s="94">
        <v>0</v>
      </c>
      <c r="J284" s="94">
        <v>0</v>
      </c>
      <c r="K284" s="94">
        <v>0</v>
      </c>
      <c r="L284" s="94">
        <v>0</v>
      </c>
      <c r="M284" s="94">
        <v>0</v>
      </c>
      <c r="N284" s="94">
        <v>0</v>
      </c>
      <c r="O284" s="62"/>
      <c r="Q284" s="5"/>
    </row>
    <row r="285" spans="2:17" s="4" customFormat="1">
      <c r="B285" s="9" t="s">
        <v>24</v>
      </c>
      <c r="C285" s="94">
        <v>0</v>
      </c>
      <c r="D285" s="94">
        <v>0</v>
      </c>
      <c r="E285" s="94">
        <v>0</v>
      </c>
      <c r="F285" s="94">
        <v>0</v>
      </c>
      <c r="G285" s="94">
        <v>0</v>
      </c>
      <c r="H285" s="94">
        <v>0</v>
      </c>
      <c r="I285" s="94">
        <v>0</v>
      </c>
      <c r="J285" s="94">
        <v>0</v>
      </c>
      <c r="K285" s="94">
        <v>0</v>
      </c>
      <c r="L285" s="94">
        <v>0</v>
      </c>
      <c r="M285" s="94">
        <v>0</v>
      </c>
      <c r="N285" s="94">
        <v>0</v>
      </c>
      <c r="O285" s="62"/>
      <c r="Q285" s="5"/>
    </row>
    <row r="286" spans="2:17" s="4" customFormat="1" ht="15.75" thickBot="1">
      <c r="B286" s="24"/>
      <c r="C286" s="135"/>
      <c r="D286" s="135"/>
      <c r="E286" s="135"/>
      <c r="F286" s="135"/>
      <c r="G286" s="135"/>
      <c r="H286" s="135"/>
      <c r="I286" s="135"/>
      <c r="J286" s="135"/>
      <c r="K286" s="135"/>
      <c r="L286" s="135"/>
      <c r="M286" s="135"/>
      <c r="N286" s="135"/>
      <c r="O286" s="118"/>
      <c r="Q286" s="5"/>
    </row>
    <row r="287" spans="2:17" ht="15.75" thickTop="1">
      <c r="B287" s="6"/>
      <c r="Q287" s="5"/>
    </row>
    <row r="288" spans="2:17">
      <c r="B288" s="34" t="s">
        <v>28</v>
      </c>
    </row>
    <row r="289" spans="2:15" s="28" customFormat="1" ht="34.5" customHeight="1">
      <c r="B289" s="155" t="s">
        <v>74</v>
      </c>
      <c r="C289" s="155"/>
      <c r="D289" s="155"/>
      <c r="E289" s="155"/>
      <c r="F289" s="155"/>
      <c r="G289" s="155"/>
      <c r="H289" s="155"/>
      <c r="I289" s="155"/>
      <c r="J289" s="155"/>
      <c r="K289" s="155"/>
      <c r="L289" s="155"/>
      <c r="M289" s="155"/>
      <c r="N289" s="155"/>
      <c r="O289" s="155"/>
    </row>
    <row r="290" spans="2:15" ht="14.25" customHeight="1">
      <c r="B290" s="156" t="s">
        <v>72</v>
      </c>
      <c r="C290" s="156"/>
      <c r="D290" s="156"/>
      <c r="E290" s="156"/>
      <c r="F290" s="156"/>
      <c r="G290" s="156"/>
      <c r="H290" s="156"/>
      <c r="I290" s="156"/>
      <c r="J290" s="156"/>
      <c r="K290" s="156"/>
      <c r="L290" s="156"/>
      <c r="M290" s="156"/>
      <c r="N290" s="156"/>
      <c r="O290" s="156"/>
    </row>
    <row r="291" spans="2:15" ht="14.25" customHeight="1">
      <c r="B291" s="155" t="s">
        <v>75</v>
      </c>
      <c r="C291" s="155"/>
      <c r="D291" s="155"/>
      <c r="E291" s="155"/>
      <c r="F291" s="155"/>
      <c r="G291" s="155"/>
      <c r="H291" s="155"/>
      <c r="I291" s="155"/>
      <c r="J291" s="155"/>
      <c r="K291" s="155"/>
      <c r="L291" s="155"/>
      <c r="M291" s="155"/>
      <c r="N291" s="155"/>
      <c r="O291" s="155"/>
    </row>
    <row r="292" spans="2:15" ht="28.5" customHeight="1">
      <c r="B292" s="154"/>
      <c r="C292" s="154"/>
      <c r="D292" s="154"/>
      <c r="E292" s="154"/>
      <c r="F292" s="154"/>
      <c r="G292" s="154"/>
      <c r="H292" s="154"/>
      <c r="I292" s="154"/>
      <c r="J292" s="154"/>
      <c r="K292" s="154"/>
      <c r="L292" s="154"/>
      <c r="M292" s="154"/>
      <c r="N292" s="154"/>
      <c r="O292" s="154"/>
    </row>
    <row r="293" spans="2:15" ht="14.25">
      <c r="B293" s="154"/>
      <c r="C293" s="154"/>
      <c r="D293" s="154"/>
      <c r="E293" s="154"/>
      <c r="F293" s="154"/>
      <c r="G293" s="154"/>
      <c r="H293" s="154"/>
      <c r="I293" s="154"/>
      <c r="J293" s="154"/>
      <c r="K293" s="154"/>
      <c r="L293" s="154"/>
      <c r="M293" s="154"/>
      <c r="N293" s="154"/>
      <c r="O293" s="154"/>
    </row>
    <row r="294" spans="2:15" ht="14.25">
      <c r="B294" s="148"/>
      <c r="C294" s="148"/>
      <c r="D294" s="148"/>
      <c r="E294" s="148"/>
      <c r="F294" s="148"/>
      <c r="G294" s="148"/>
      <c r="H294" s="148"/>
      <c r="I294" s="148"/>
      <c r="J294" s="148"/>
      <c r="K294" s="148"/>
      <c r="L294" s="148"/>
      <c r="M294" s="148"/>
      <c r="N294" s="148"/>
      <c r="O294" s="148"/>
    </row>
    <row r="295" spans="2:15" ht="14.25">
      <c r="B295" s="148"/>
      <c r="C295" s="148"/>
      <c r="D295" s="148"/>
      <c r="E295" s="148"/>
      <c r="F295" s="148"/>
      <c r="G295" s="148"/>
      <c r="H295" s="148"/>
      <c r="I295" s="148"/>
      <c r="J295" s="148"/>
      <c r="K295" s="148"/>
      <c r="L295" s="148"/>
      <c r="M295" s="148"/>
      <c r="N295" s="148"/>
      <c r="O295" s="148"/>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295"/>
  <sheetViews>
    <sheetView showGridLines="0" tabSelected="1" zoomScale="80" zoomScaleNormal="80" workbookViewId="0">
      <selection activeCell="B1" sqref="B1"/>
    </sheetView>
  </sheetViews>
  <sheetFormatPr defaultColWidth="12.28515625" defaultRowHeight="15"/>
  <cols>
    <col min="1" max="1" width="2.5703125" style="2" customWidth="1"/>
    <col min="2" max="2" width="71.7109375" style="2" customWidth="1"/>
    <col min="3" max="3" width="11.28515625" style="57" bestFit="1" customWidth="1"/>
    <col min="4" max="4" width="12.42578125" style="57" bestFit="1" customWidth="1"/>
    <col min="5" max="7" width="11.28515625" style="57" bestFit="1" customWidth="1"/>
    <col min="8" max="8" width="10" style="57" bestFit="1" customWidth="1"/>
    <col min="9" max="9" width="12.42578125" style="57" bestFit="1" customWidth="1"/>
    <col min="10" max="11" width="11.28515625" style="57" bestFit="1" customWidth="1"/>
    <col min="12" max="12" width="12.42578125" style="57" bestFit="1" customWidth="1"/>
    <col min="13" max="14" width="11.28515625" style="57" bestFit="1" customWidth="1"/>
    <col min="15" max="15" width="12.42578125" style="58" bestFit="1" customWidth="1"/>
    <col min="16" max="16" width="17" style="2" bestFit="1" customWidth="1"/>
    <col min="17" max="16384" width="12.28515625" style="2"/>
  </cols>
  <sheetData>
    <row r="1" spans="2:16" s="8" customFormat="1">
      <c r="B1" s="7"/>
      <c r="C1" s="55"/>
      <c r="D1" s="55"/>
      <c r="E1" s="55"/>
      <c r="F1" s="55"/>
      <c r="G1" s="55"/>
      <c r="H1" s="55"/>
      <c r="I1" s="55"/>
      <c r="J1" s="55"/>
      <c r="K1" s="55"/>
      <c r="L1" s="56"/>
      <c r="M1" s="57"/>
      <c r="N1" s="57"/>
      <c r="O1" s="58"/>
    </row>
    <row r="2" spans="2:16" s="8" customFormat="1">
      <c r="B2" s="7"/>
      <c r="C2" s="55"/>
      <c r="D2" s="55"/>
      <c r="E2" s="55"/>
      <c r="F2" s="55"/>
      <c r="G2" s="55"/>
      <c r="H2" s="55"/>
      <c r="I2" s="55"/>
      <c r="J2" s="55"/>
      <c r="K2" s="55"/>
      <c r="L2" s="56"/>
      <c r="M2" s="57"/>
      <c r="N2" s="57"/>
      <c r="O2" s="58"/>
    </row>
    <row r="3" spans="2:16" s="8" customFormat="1">
      <c r="B3" s="7"/>
      <c r="C3" s="55"/>
      <c r="D3" s="55"/>
      <c r="E3" s="55"/>
      <c r="F3" s="55"/>
      <c r="G3" s="55"/>
      <c r="H3" s="55"/>
      <c r="I3" s="55"/>
      <c r="J3" s="55"/>
      <c r="K3" s="55"/>
      <c r="L3" s="56"/>
      <c r="M3" s="57"/>
      <c r="N3" s="57"/>
      <c r="O3" s="58"/>
    </row>
    <row r="4" spans="2:16" s="8" customFormat="1">
      <c r="B4" s="7"/>
      <c r="C4" s="55"/>
      <c r="D4" s="55"/>
      <c r="E4" s="55"/>
      <c r="F4" s="55"/>
      <c r="G4" s="55"/>
      <c r="H4" s="55"/>
      <c r="I4" s="55"/>
      <c r="J4" s="55"/>
      <c r="K4" s="55"/>
      <c r="L4" s="56"/>
      <c r="M4" s="57"/>
      <c r="N4" s="57"/>
      <c r="O4" s="58"/>
    </row>
    <row r="5" spans="2:16" s="8" customFormat="1" ht="16.5">
      <c r="B5" s="149"/>
      <c r="C5" s="149"/>
      <c r="D5" s="149"/>
      <c r="E5" s="149"/>
      <c r="F5" s="149"/>
      <c r="G5" s="149"/>
      <c r="H5" s="149"/>
      <c r="I5" s="149"/>
      <c r="J5" s="149"/>
      <c r="K5" s="149"/>
      <c r="L5" s="149"/>
      <c r="M5" s="149"/>
      <c r="N5" s="149"/>
      <c r="O5" s="149"/>
    </row>
    <row r="6" spans="2:16" s="8" customFormat="1" ht="5.25" customHeight="1">
      <c r="B6" s="54"/>
      <c r="C6" s="59"/>
      <c r="D6" s="59"/>
      <c r="E6" s="59"/>
      <c r="F6" s="59"/>
      <c r="G6" s="59"/>
      <c r="H6" s="59"/>
      <c r="I6" s="59"/>
      <c r="J6" s="59"/>
      <c r="K6" s="59"/>
      <c r="L6" s="59"/>
      <c r="M6" s="59"/>
      <c r="N6" s="59"/>
      <c r="O6" s="59"/>
    </row>
    <row r="7" spans="2:16" s="8" customFormat="1" ht="4.5" customHeight="1">
      <c r="B7" s="54"/>
      <c r="C7" s="59"/>
      <c r="D7" s="59"/>
      <c r="E7" s="59"/>
      <c r="F7" s="59"/>
      <c r="G7" s="59"/>
      <c r="H7" s="59"/>
      <c r="I7" s="59"/>
      <c r="J7" s="59"/>
      <c r="K7" s="59"/>
      <c r="L7" s="59"/>
      <c r="M7" s="59"/>
      <c r="N7" s="59"/>
      <c r="O7" s="59"/>
    </row>
    <row r="8" spans="2:16" s="8" customFormat="1" ht="12" customHeight="1">
      <c r="B8" s="54"/>
      <c r="C8" s="59"/>
      <c r="D8" s="59"/>
      <c r="E8" s="59"/>
      <c r="F8" s="59"/>
      <c r="G8" s="59"/>
      <c r="H8" s="59"/>
      <c r="I8" s="59"/>
      <c r="J8" s="59"/>
      <c r="K8" s="59"/>
      <c r="L8" s="59"/>
      <c r="M8" s="59"/>
      <c r="N8" s="59"/>
      <c r="O8" s="59"/>
    </row>
    <row r="9" spans="2:16" s="8" customFormat="1" ht="18">
      <c r="B9" s="158">
        <f>'Fiscal Ext 2026 (USD) '!B9</f>
        <v>46143</v>
      </c>
      <c r="C9" s="158"/>
      <c r="D9" s="158"/>
      <c r="E9" s="158"/>
      <c r="F9" s="158"/>
      <c r="G9" s="158"/>
      <c r="H9" s="158"/>
      <c r="I9" s="158"/>
      <c r="J9" s="158"/>
      <c r="K9" s="158"/>
      <c r="L9" s="158"/>
      <c r="M9" s="158"/>
      <c r="N9" s="158"/>
      <c r="O9" s="158"/>
    </row>
    <row r="10" spans="2:16" s="8" customFormat="1" ht="17.25" customHeight="1" thickBot="1">
      <c r="B10" s="151" t="s">
        <v>42</v>
      </c>
      <c r="C10" s="151"/>
      <c r="D10" s="151"/>
      <c r="E10" s="151"/>
      <c r="F10" s="151"/>
      <c r="G10" s="151"/>
      <c r="H10" s="151"/>
      <c r="I10" s="151"/>
      <c r="J10" s="151"/>
      <c r="K10" s="151"/>
      <c r="L10" s="151"/>
      <c r="M10" s="151"/>
      <c r="N10" s="151"/>
      <c r="O10" s="151"/>
    </row>
    <row r="11" spans="2:16" s="1" customFormat="1" ht="33.75" customHeight="1" thickBot="1">
      <c r="B11" s="43" t="s">
        <v>7</v>
      </c>
      <c r="C11" s="60" t="s">
        <v>8</v>
      </c>
      <c r="D11" s="60" t="s">
        <v>1</v>
      </c>
      <c r="E11" s="60" t="s">
        <v>2</v>
      </c>
      <c r="F11" s="60" t="s">
        <v>9</v>
      </c>
      <c r="G11" s="60" t="s">
        <v>3</v>
      </c>
      <c r="H11" s="60" t="s">
        <v>4</v>
      </c>
      <c r="I11" s="60" t="s">
        <v>5</v>
      </c>
      <c r="J11" s="60" t="s">
        <v>29</v>
      </c>
      <c r="K11" s="60" t="s">
        <v>30</v>
      </c>
      <c r="L11" s="60" t="s">
        <v>31</v>
      </c>
      <c r="M11" s="60" t="s">
        <v>32</v>
      </c>
      <c r="N11" s="60" t="s">
        <v>33</v>
      </c>
      <c r="O11" s="60" t="s">
        <v>6</v>
      </c>
    </row>
    <row r="12" spans="2:16">
      <c r="B12" s="11"/>
      <c r="C12" s="55"/>
      <c r="D12" s="55"/>
      <c r="E12" s="55"/>
      <c r="F12" s="55"/>
      <c r="G12" s="55"/>
      <c r="H12" s="55"/>
      <c r="I12" s="55"/>
    </row>
    <row r="13" spans="2:16" ht="16.5" thickBot="1">
      <c r="B13" s="152" t="s">
        <v>10</v>
      </c>
      <c r="C13" s="152"/>
      <c r="D13" s="152"/>
      <c r="E13" s="152"/>
      <c r="F13" s="152"/>
      <c r="G13" s="152"/>
      <c r="H13" s="152"/>
      <c r="I13" s="152"/>
      <c r="J13" s="152"/>
      <c r="K13" s="152"/>
      <c r="L13" s="152"/>
      <c r="M13" s="152"/>
      <c r="N13" s="152"/>
      <c r="O13" s="152"/>
    </row>
    <row r="14" spans="2:16" ht="14.25">
      <c r="B14" s="11"/>
      <c r="C14" s="55"/>
      <c r="D14" s="55"/>
      <c r="E14" s="55"/>
      <c r="F14" s="55"/>
      <c r="G14" s="55"/>
      <c r="H14" s="55"/>
      <c r="I14" s="55"/>
      <c r="O14" s="57"/>
    </row>
    <row r="15" spans="2:16" ht="15.75" thickBot="1">
      <c r="B15" s="45" t="s">
        <v>11</v>
      </c>
      <c r="C15" s="61">
        <f t="shared" ref="C15:N15" si="0">+C16+C22</f>
        <v>917.26886180199995</v>
      </c>
      <c r="D15" s="61">
        <f t="shared" ref="D15:E15" si="1">+D16+D22</f>
        <v>168801.1635</v>
      </c>
      <c r="E15" s="61">
        <f t="shared" si="1"/>
        <v>3776.2835042079996</v>
      </c>
      <c r="F15" s="61">
        <f t="shared" si="0"/>
        <v>933.93689958000004</v>
      </c>
      <c r="G15" s="61">
        <f t="shared" si="0"/>
        <v>2808.5816029959997</v>
      </c>
      <c r="H15" s="61">
        <f t="shared" si="0"/>
        <v>0</v>
      </c>
      <c r="I15" s="61">
        <f t="shared" si="0"/>
        <v>0</v>
      </c>
      <c r="J15" s="61">
        <f t="shared" si="0"/>
        <v>0</v>
      </c>
      <c r="K15" s="61">
        <f t="shared" si="0"/>
        <v>0</v>
      </c>
      <c r="L15" s="61">
        <f t="shared" si="0"/>
        <v>0</v>
      </c>
      <c r="M15" s="61">
        <f t="shared" si="0"/>
        <v>0</v>
      </c>
      <c r="N15" s="61">
        <f t="shared" si="0"/>
        <v>0</v>
      </c>
      <c r="O15" s="118">
        <f t="shared" ref="O15" si="2">+O16+O22</f>
        <v>177237.23436858598</v>
      </c>
      <c r="P15" s="5"/>
    </row>
    <row r="16" spans="2:16" ht="15.75" thickTop="1">
      <c r="B16" s="46" t="s">
        <v>12</v>
      </c>
      <c r="C16" s="62">
        <f>+C17+C19</f>
        <v>917.26886180199995</v>
      </c>
      <c r="D16" s="62">
        <f t="shared" ref="D16:K16" si="3">+D17+D19</f>
        <v>168801.1635</v>
      </c>
      <c r="E16" s="62">
        <f t="shared" si="3"/>
        <v>3776.2835042079996</v>
      </c>
      <c r="F16" s="62">
        <f t="shared" si="3"/>
        <v>933.93689958000004</v>
      </c>
      <c r="G16" s="62">
        <f t="shared" si="3"/>
        <v>2808.5816029959997</v>
      </c>
      <c r="H16" s="62">
        <f t="shared" si="3"/>
        <v>0</v>
      </c>
      <c r="I16" s="62">
        <f t="shared" si="3"/>
        <v>0</v>
      </c>
      <c r="J16" s="62">
        <f t="shared" si="3"/>
        <v>0</v>
      </c>
      <c r="K16" s="62">
        <f t="shared" si="3"/>
        <v>0</v>
      </c>
      <c r="L16" s="62">
        <f t="shared" ref="L16:N16" si="4">+L17+L19</f>
        <v>0</v>
      </c>
      <c r="M16" s="62">
        <f t="shared" si="4"/>
        <v>0</v>
      </c>
      <c r="N16" s="62">
        <f t="shared" si="4"/>
        <v>0</v>
      </c>
      <c r="O16" s="62">
        <f>+O17+O19</f>
        <v>177237.23436858598</v>
      </c>
      <c r="P16" s="5"/>
    </row>
    <row r="17" spans="2:21" s="4" customFormat="1">
      <c r="B17" s="13" t="s">
        <v>13</v>
      </c>
      <c r="C17" s="63">
        <v>880.928969327</v>
      </c>
      <c r="D17" s="63">
        <v>152.73849999999999</v>
      </c>
      <c r="E17" s="63">
        <v>3018.7482624159998</v>
      </c>
      <c r="F17" s="63">
        <v>933.93689958000004</v>
      </c>
      <c r="G17" s="63">
        <v>2808.5816029959997</v>
      </c>
      <c r="H17" s="63">
        <v>0</v>
      </c>
      <c r="I17" s="63">
        <v>0</v>
      </c>
      <c r="J17" s="63">
        <v>0</v>
      </c>
      <c r="K17" s="63">
        <v>0</v>
      </c>
      <c r="L17" s="63">
        <v>0</v>
      </c>
      <c r="M17" s="63">
        <v>0</v>
      </c>
      <c r="N17" s="63">
        <v>0</v>
      </c>
      <c r="O17" s="64">
        <f>SUM(C17:N17)</f>
        <v>7794.9342343189992</v>
      </c>
      <c r="P17" s="5"/>
      <c r="Q17" s="2"/>
      <c r="R17" s="2"/>
      <c r="S17" s="2"/>
      <c r="T17" s="2"/>
      <c r="U17" s="2"/>
    </row>
    <row r="18" spans="2:21" s="3" customFormat="1">
      <c r="B18" s="14" t="s">
        <v>14</v>
      </c>
      <c r="C18" s="63">
        <v>0</v>
      </c>
      <c r="D18" s="63">
        <v>0</v>
      </c>
      <c r="E18" s="63">
        <v>0</v>
      </c>
      <c r="F18" s="63">
        <v>0</v>
      </c>
      <c r="G18" s="63">
        <v>0</v>
      </c>
      <c r="H18" s="63">
        <v>0</v>
      </c>
      <c r="I18" s="63">
        <v>0</v>
      </c>
      <c r="J18" s="63">
        <v>0</v>
      </c>
      <c r="K18" s="63">
        <v>0</v>
      </c>
      <c r="L18" s="63">
        <v>0</v>
      </c>
      <c r="M18" s="63">
        <v>0</v>
      </c>
      <c r="N18" s="63">
        <v>0</v>
      </c>
      <c r="O18" s="66">
        <f>SUM(C18:N18)</f>
        <v>0</v>
      </c>
      <c r="P18" s="5"/>
      <c r="Q18" s="2"/>
      <c r="R18" s="2"/>
      <c r="S18" s="2"/>
      <c r="T18" s="2"/>
      <c r="U18" s="2"/>
    </row>
    <row r="19" spans="2:21" s="12" customFormat="1">
      <c r="B19" s="15" t="s">
        <v>40</v>
      </c>
      <c r="C19" s="63">
        <v>36.339892474999999</v>
      </c>
      <c r="D19" s="63">
        <v>168648.42499999999</v>
      </c>
      <c r="E19" s="63">
        <v>757.53524179200008</v>
      </c>
      <c r="F19" s="63">
        <v>0</v>
      </c>
      <c r="G19" s="63">
        <v>0</v>
      </c>
      <c r="H19" s="63">
        <v>0</v>
      </c>
      <c r="I19" s="63">
        <v>0</v>
      </c>
      <c r="J19" s="63">
        <v>0</v>
      </c>
      <c r="K19" s="63">
        <v>0</v>
      </c>
      <c r="L19" s="63">
        <v>0</v>
      </c>
      <c r="M19" s="63">
        <v>0</v>
      </c>
      <c r="N19" s="63">
        <v>0</v>
      </c>
      <c r="O19" s="64">
        <f>SUM(C19:N19)</f>
        <v>169442.30013426699</v>
      </c>
      <c r="P19" s="5"/>
      <c r="Q19" s="11"/>
      <c r="R19" s="11"/>
      <c r="S19" s="11"/>
      <c r="T19" s="11"/>
      <c r="U19" s="11"/>
    </row>
    <row r="20" spans="2:21" s="3" customFormat="1">
      <c r="B20" s="29" t="s">
        <v>14</v>
      </c>
      <c r="C20" s="63">
        <v>36.339892474999999</v>
      </c>
      <c r="D20" s="63">
        <v>139.13495062999999</v>
      </c>
      <c r="E20" s="63">
        <v>0</v>
      </c>
      <c r="F20" s="63">
        <v>0</v>
      </c>
      <c r="G20" s="63">
        <v>0</v>
      </c>
      <c r="H20" s="63">
        <v>0</v>
      </c>
      <c r="I20" s="63">
        <v>0</v>
      </c>
      <c r="J20" s="63">
        <v>0</v>
      </c>
      <c r="K20" s="63">
        <v>0</v>
      </c>
      <c r="L20" s="63">
        <v>0</v>
      </c>
      <c r="M20" s="63">
        <v>0</v>
      </c>
      <c r="N20" s="63">
        <v>0</v>
      </c>
      <c r="O20" s="66">
        <f>SUM(C20:N20)</f>
        <v>175.47484310499999</v>
      </c>
      <c r="P20" s="5"/>
      <c r="Q20" s="2"/>
      <c r="R20" s="2"/>
      <c r="S20" s="2"/>
      <c r="T20" s="2"/>
      <c r="U20" s="2"/>
    </row>
    <row r="21" spans="2:21" s="3" customFormat="1" ht="14.25">
      <c r="B21" s="29"/>
      <c r="C21" s="65"/>
      <c r="D21" s="65"/>
      <c r="E21" s="65"/>
      <c r="F21" s="65"/>
      <c r="G21" s="65"/>
      <c r="H21" s="65"/>
      <c r="I21" s="68"/>
      <c r="J21" s="65"/>
      <c r="K21" s="65"/>
      <c r="L21" s="65"/>
      <c r="M21" s="65"/>
      <c r="N21" s="65"/>
      <c r="O21" s="69"/>
      <c r="P21" s="5"/>
      <c r="Q21" s="2"/>
      <c r="R21" s="2"/>
      <c r="S21" s="2"/>
      <c r="T21" s="2"/>
      <c r="U21" s="2"/>
    </row>
    <row r="22" spans="2:21">
      <c r="B22" s="52" t="s">
        <v>15</v>
      </c>
      <c r="C22" s="70">
        <v>0</v>
      </c>
      <c r="D22" s="70">
        <v>0</v>
      </c>
      <c r="E22" s="70">
        <v>0</v>
      </c>
      <c r="F22" s="70">
        <v>0</v>
      </c>
      <c r="G22" s="70">
        <v>0</v>
      </c>
      <c r="H22" s="71">
        <v>0</v>
      </c>
      <c r="I22" s="72">
        <v>0</v>
      </c>
      <c r="J22" s="70">
        <v>0</v>
      </c>
      <c r="K22" s="70">
        <v>0</v>
      </c>
      <c r="L22" s="70">
        <v>0</v>
      </c>
      <c r="M22" s="70">
        <v>0</v>
      </c>
      <c r="N22" s="70">
        <v>0</v>
      </c>
      <c r="O22" s="70">
        <f>+O23</f>
        <v>0</v>
      </c>
      <c r="P22" s="5"/>
    </row>
    <row r="23" spans="2:21" s="4" customFormat="1">
      <c r="B23" s="16" t="s">
        <v>13</v>
      </c>
      <c r="C23" s="63">
        <v>0</v>
      </c>
      <c r="D23" s="63">
        <v>0</v>
      </c>
      <c r="E23" s="63">
        <v>0</v>
      </c>
      <c r="F23" s="63">
        <v>0</v>
      </c>
      <c r="G23" s="63">
        <v>0</v>
      </c>
      <c r="H23" s="63">
        <v>0</v>
      </c>
      <c r="I23" s="63">
        <v>0</v>
      </c>
      <c r="J23" s="63">
        <v>0</v>
      </c>
      <c r="K23" s="63">
        <v>0</v>
      </c>
      <c r="L23" s="63">
        <v>0</v>
      </c>
      <c r="M23" s="63">
        <v>0</v>
      </c>
      <c r="N23" s="63">
        <v>0</v>
      </c>
      <c r="O23" s="64">
        <v>0</v>
      </c>
      <c r="P23" s="5"/>
    </row>
    <row r="24" spans="2:21">
      <c r="B24" s="23"/>
      <c r="C24" s="73"/>
      <c r="D24" s="73"/>
      <c r="E24" s="73"/>
      <c r="F24" s="73"/>
      <c r="G24" s="73"/>
      <c r="H24" s="73"/>
      <c r="I24" s="73"/>
      <c r="J24" s="74"/>
      <c r="K24" s="74"/>
      <c r="L24" s="74"/>
      <c r="M24" s="74"/>
      <c r="N24" s="63"/>
      <c r="O24" s="74"/>
      <c r="P24" s="5"/>
    </row>
    <row r="25" spans="2:21" ht="16.5" thickBot="1">
      <c r="B25" s="153" t="s">
        <v>0</v>
      </c>
      <c r="C25" s="153"/>
      <c r="D25" s="153"/>
      <c r="E25" s="153"/>
      <c r="F25" s="153"/>
      <c r="G25" s="153"/>
      <c r="H25" s="153"/>
      <c r="I25" s="153"/>
      <c r="J25" s="153"/>
      <c r="K25" s="153"/>
      <c r="L25" s="153"/>
      <c r="M25" s="153"/>
      <c r="N25" s="153"/>
      <c r="O25" s="153"/>
      <c r="P25" s="5"/>
    </row>
    <row r="26" spans="2:21">
      <c r="B26" s="17"/>
      <c r="C26" s="75"/>
      <c r="D26" s="75"/>
      <c r="E26" s="75"/>
      <c r="F26" s="75"/>
      <c r="G26" s="75"/>
      <c r="H26" s="75"/>
      <c r="I26" s="75"/>
      <c r="J26" s="76"/>
      <c r="K26" s="76"/>
      <c r="L26" s="76"/>
      <c r="M26" s="76"/>
      <c r="N26" s="76"/>
      <c r="O26" s="76"/>
      <c r="P26" s="5"/>
    </row>
    <row r="27" spans="2:21" s="4" customFormat="1">
      <c r="B27" s="48" t="s">
        <v>16</v>
      </c>
      <c r="C27" s="77">
        <f>C28+C30+C31</f>
        <v>19362.480731120551</v>
      </c>
      <c r="D27" s="77">
        <f>D28+D30+D31</f>
        <v>673.77478159904081</v>
      </c>
      <c r="E27" s="78">
        <f t="shared" ref="E27:N27" si="5">E28+E30+E31</f>
        <v>1694.2699655279057</v>
      </c>
      <c r="F27" s="78">
        <f t="shared" si="5"/>
        <v>9961.4113053581714</v>
      </c>
      <c r="G27" s="78">
        <f t="shared" si="5"/>
        <v>2782.5144916841759</v>
      </c>
      <c r="H27" s="78">
        <f t="shared" si="5"/>
        <v>0</v>
      </c>
      <c r="I27" s="78">
        <f>I28+I30+I31</f>
        <v>0</v>
      </c>
      <c r="J27" s="78">
        <f t="shared" si="5"/>
        <v>0</v>
      </c>
      <c r="K27" s="78">
        <f t="shared" si="5"/>
        <v>0</v>
      </c>
      <c r="L27" s="78">
        <f t="shared" si="5"/>
        <v>0</v>
      </c>
      <c r="M27" s="70">
        <f t="shared" si="5"/>
        <v>0</v>
      </c>
      <c r="N27" s="70">
        <f t="shared" si="5"/>
        <v>0</v>
      </c>
      <c r="O27" s="78">
        <f>O28+O30+O31</f>
        <v>34474.451275289852</v>
      </c>
      <c r="P27" s="5"/>
    </row>
    <row r="28" spans="2:21">
      <c r="B28" s="9" t="s">
        <v>12</v>
      </c>
      <c r="C28" s="79">
        <v>19362.480731120551</v>
      </c>
      <c r="D28" s="79">
        <v>653.0368378451368</v>
      </c>
      <c r="E28" s="65">
        <v>1694.2699655279057</v>
      </c>
      <c r="F28" s="67">
        <v>9961.4113053581714</v>
      </c>
      <c r="G28" s="80">
        <v>2782.5144916841759</v>
      </c>
      <c r="H28" s="65">
        <v>0</v>
      </c>
      <c r="I28" s="65">
        <v>0</v>
      </c>
      <c r="J28" s="65">
        <v>0</v>
      </c>
      <c r="K28" s="65">
        <v>0</v>
      </c>
      <c r="L28" s="65">
        <v>0</v>
      </c>
      <c r="M28" s="65">
        <v>0</v>
      </c>
      <c r="N28" s="65">
        <v>0</v>
      </c>
      <c r="O28" s="62">
        <f>SUM(C28:N28)</f>
        <v>34453.713331535946</v>
      </c>
      <c r="P28" s="5"/>
    </row>
    <row r="29" spans="2:21" s="3" customFormat="1" ht="14.25">
      <c r="B29" s="18" t="s">
        <v>17</v>
      </c>
      <c r="C29" s="81">
        <v>17109.053611199997</v>
      </c>
      <c r="D29" s="81">
        <v>0</v>
      </c>
      <c r="E29" s="81">
        <v>0</v>
      </c>
      <c r="F29" s="81">
        <v>6003.88</v>
      </c>
      <c r="G29" s="81">
        <v>0</v>
      </c>
      <c r="H29" s="81">
        <v>0</v>
      </c>
      <c r="I29" s="81">
        <v>0</v>
      </c>
      <c r="J29" s="81">
        <v>0</v>
      </c>
      <c r="K29" s="81">
        <v>0</v>
      </c>
      <c r="L29" s="81">
        <v>0</v>
      </c>
      <c r="M29" s="81">
        <v>0</v>
      </c>
      <c r="N29" s="81">
        <v>0</v>
      </c>
      <c r="O29" s="82">
        <f>SUM(C29:N29)</f>
        <v>23112.933611199998</v>
      </c>
      <c r="P29" s="5"/>
    </row>
    <row r="30" spans="2:21" ht="14.25">
      <c r="B30" s="9" t="s">
        <v>15</v>
      </c>
      <c r="C30" s="65">
        <v>0</v>
      </c>
      <c r="D30" s="65">
        <v>0</v>
      </c>
      <c r="E30" s="65">
        <v>0</v>
      </c>
      <c r="F30" s="65">
        <v>0</v>
      </c>
      <c r="G30" s="65">
        <v>0</v>
      </c>
      <c r="H30" s="65">
        <v>0</v>
      </c>
      <c r="I30" s="65">
        <v>0</v>
      </c>
      <c r="J30" s="65">
        <v>0</v>
      </c>
      <c r="K30" s="65">
        <v>0</v>
      </c>
      <c r="L30" s="65">
        <v>0</v>
      </c>
      <c r="M30" s="65">
        <v>0</v>
      </c>
      <c r="N30" s="65">
        <v>0</v>
      </c>
      <c r="O30" s="66">
        <f>SUM(C30:N30)</f>
        <v>0</v>
      </c>
      <c r="P30" s="5"/>
    </row>
    <row r="31" spans="2:21">
      <c r="B31" s="19" t="s">
        <v>18</v>
      </c>
      <c r="C31" s="65">
        <v>0</v>
      </c>
      <c r="D31" s="65">
        <v>20.737943753903995</v>
      </c>
      <c r="E31" s="65">
        <v>0</v>
      </c>
      <c r="F31" s="65">
        <v>0</v>
      </c>
      <c r="G31" s="65">
        <v>0</v>
      </c>
      <c r="H31" s="65">
        <v>0</v>
      </c>
      <c r="I31" s="65">
        <v>0</v>
      </c>
      <c r="J31" s="65">
        <v>0</v>
      </c>
      <c r="K31" s="65">
        <v>0</v>
      </c>
      <c r="L31" s="65">
        <v>0</v>
      </c>
      <c r="M31" s="65">
        <v>0</v>
      </c>
      <c r="N31" s="65">
        <v>0</v>
      </c>
      <c r="O31" s="64">
        <f>SUM(C31:N31)</f>
        <v>20.737943753903995</v>
      </c>
      <c r="P31" s="5"/>
    </row>
    <row r="32" spans="2:21" collapsed="1">
      <c r="B32" s="9"/>
      <c r="C32" s="83">
        <v>0</v>
      </c>
      <c r="D32" s="83">
        <v>0</v>
      </c>
      <c r="E32" s="83">
        <v>0</v>
      </c>
      <c r="F32" s="83">
        <v>0</v>
      </c>
      <c r="G32" s="83">
        <v>0</v>
      </c>
      <c r="H32" s="83">
        <v>0</v>
      </c>
      <c r="I32" s="83">
        <v>0</v>
      </c>
      <c r="J32" s="83">
        <v>0</v>
      </c>
      <c r="K32" s="83">
        <v>0</v>
      </c>
      <c r="L32" s="83">
        <v>0</v>
      </c>
      <c r="M32" s="83">
        <v>0</v>
      </c>
      <c r="N32" s="83">
        <v>0</v>
      </c>
      <c r="O32" s="84"/>
      <c r="P32" s="5"/>
    </row>
    <row r="33" spans="2:16" s="4" customFormat="1">
      <c r="B33" s="48" t="s">
        <v>19</v>
      </c>
      <c r="C33" s="77">
        <f>C34+C36+C37</f>
        <v>19377.68974673</v>
      </c>
      <c r="D33" s="77">
        <f t="shared" ref="D33:O33" si="6">D34+D36+D37</f>
        <v>647.59672589100012</v>
      </c>
      <c r="E33" s="77">
        <f t="shared" si="6"/>
        <v>1750.5821868499995</v>
      </c>
      <c r="F33" s="77">
        <f t="shared" si="6"/>
        <v>10188.46667376</v>
      </c>
      <c r="G33" s="77">
        <f t="shared" si="6"/>
        <v>2801.0584073399991</v>
      </c>
      <c r="H33" s="77">
        <f t="shared" si="6"/>
        <v>0</v>
      </c>
      <c r="I33" s="77">
        <f t="shared" si="6"/>
        <v>0</v>
      </c>
      <c r="J33" s="77">
        <f t="shared" si="6"/>
        <v>0</v>
      </c>
      <c r="K33" s="77">
        <f t="shared" si="6"/>
        <v>0</v>
      </c>
      <c r="L33" s="77">
        <f t="shared" si="6"/>
        <v>0</v>
      </c>
      <c r="M33" s="77">
        <f t="shared" si="6"/>
        <v>0</v>
      </c>
      <c r="N33" s="77">
        <f t="shared" si="6"/>
        <v>0</v>
      </c>
      <c r="O33" s="78">
        <f t="shared" si="6"/>
        <v>34765.393740571002</v>
      </c>
      <c r="P33" s="5"/>
    </row>
    <row r="34" spans="2:16">
      <c r="B34" s="9" t="s">
        <v>12</v>
      </c>
      <c r="C34" s="79">
        <v>19377.68974673</v>
      </c>
      <c r="D34" s="65">
        <v>626.95764152000015</v>
      </c>
      <c r="E34" s="65">
        <v>1750.5821868499995</v>
      </c>
      <c r="F34" s="65">
        <v>10188.46667376</v>
      </c>
      <c r="G34" s="80">
        <v>2801.0584073399991</v>
      </c>
      <c r="H34" s="65">
        <v>0</v>
      </c>
      <c r="I34" s="80">
        <v>0</v>
      </c>
      <c r="J34" s="85">
        <v>0</v>
      </c>
      <c r="K34" s="86">
        <v>0</v>
      </c>
      <c r="L34" s="86">
        <v>0</v>
      </c>
      <c r="M34" s="86">
        <v>0</v>
      </c>
      <c r="N34" s="86">
        <v>0</v>
      </c>
      <c r="O34" s="62">
        <f>SUM(C34:N34)</f>
        <v>34744.754656199999</v>
      </c>
      <c r="P34" s="5"/>
    </row>
    <row r="35" spans="2:16" s="3" customFormat="1" ht="14.25">
      <c r="B35" s="18" t="s">
        <v>17</v>
      </c>
      <c r="C35" s="81">
        <v>17208.818989200001</v>
      </c>
      <c r="D35" s="81">
        <v>0</v>
      </c>
      <c r="E35" s="81">
        <v>0</v>
      </c>
      <c r="F35" s="81">
        <v>6234.97</v>
      </c>
      <c r="G35" s="81">
        <v>0</v>
      </c>
      <c r="H35" s="81">
        <v>0</v>
      </c>
      <c r="I35" s="87">
        <v>0</v>
      </c>
      <c r="J35" s="88">
        <v>0</v>
      </c>
      <c r="K35" s="88">
        <v>0</v>
      </c>
      <c r="L35" s="88">
        <v>0</v>
      </c>
      <c r="M35" s="88">
        <v>0</v>
      </c>
      <c r="N35" s="88">
        <v>0</v>
      </c>
      <c r="O35" s="82">
        <f>SUM(C35:N35)</f>
        <v>23443.788989200002</v>
      </c>
      <c r="P35" s="5"/>
    </row>
    <row r="36" spans="2:16" ht="14.25">
      <c r="B36" s="9" t="s">
        <v>15</v>
      </c>
      <c r="C36" s="65">
        <v>0</v>
      </c>
      <c r="D36" s="65">
        <v>0</v>
      </c>
      <c r="E36" s="65">
        <v>0</v>
      </c>
      <c r="F36" s="65">
        <v>0</v>
      </c>
      <c r="G36" s="65">
        <v>0</v>
      </c>
      <c r="H36" s="65">
        <v>0</v>
      </c>
      <c r="I36" s="69">
        <v>0</v>
      </c>
      <c r="J36" s="89">
        <v>0</v>
      </c>
      <c r="K36" s="90">
        <v>0</v>
      </c>
      <c r="L36" s="90">
        <v>0</v>
      </c>
      <c r="M36" s="90">
        <v>0</v>
      </c>
      <c r="N36" s="90">
        <v>0</v>
      </c>
      <c r="O36" s="66">
        <f>SUM(C36:N36)</f>
        <v>0</v>
      </c>
      <c r="P36" s="5"/>
    </row>
    <row r="37" spans="2:16">
      <c r="B37" s="19" t="s">
        <v>18</v>
      </c>
      <c r="C37" s="65">
        <v>0</v>
      </c>
      <c r="D37" s="65">
        <v>20.639084370999999</v>
      </c>
      <c r="E37" s="65">
        <v>0</v>
      </c>
      <c r="F37" s="65">
        <v>0</v>
      </c>
      <c r="G37" s="65">
        <v>0</v>
      </c>
      <c r="H37" s="65">
        <v>0</v>
      </c>
      <c r="I37" s="65">
        <v>0</v>
      </c>
      <c r="J37" s="65">
        <v>0</v>
      </c>
      <c r="K37" s="65">
        <v>0</v>
      </c>
      <c r="L37" s="65">
        <v>0</v>
      </c>
      <c r="M37" s="65">
        <v>0</v>
      </c>
      <c r="N37" s="65">
        <v>0</v>
      </c>
      <c r="O37" s="64">
        <f>SUM(C37:N37)</f>
        <v>20.639084370999999</v>
      </c>
      <c r="P37" s="5"/>
    </row>
    <row r="38" spans="2:16" ht="14.25">
      <c r="B38" s="9"/>
      <c r="C38" s="65">
        <v>0</v>
      </c>
      <c r="D38" s="65">
        <v>0</v>
      </c>
      <c r="E38" s="65">
        <v>0</v>
      </c>
      <c r="F38" s="65">
        <v>0</v>
      </c>
      <c r="G38" s="65">
        <v>0</v>
      </c>
      <c r="H38" s="65">
        <v>0</v>
      </c>
      <c r="I38" s="65">
        <v>0</v>
      </c>
      <c r="J38" s="65">
        <v>0</v>
      </c>
      <c r="K38" s="65">
        <v>0</v>
      </c>
      <c r="L38" s="65">
        <v>0</v>
      </c>
      <c r="M38" s="65">
        <v>0</v>
      </c>
      <c r="N38" s="65">
        <v>0</v>
      </c>
      <c r="O38" s="69"/>
      <c r="P38" s="5"/>
    </row>
    <row r="39" spans="2:16">
      <c r="B39" s="48" t="s">
        <v>34</v>
      </c>
      <c r="C39" s="77">
        <f>SUM(C40:C42)</f>
        <v>0</v>
      </c>
      <c r="D39" s="77">
        <f t="shared" ref="D39:O39" si="7">SUM(D40:D42)</f>
        <v>0</v>
      </c>
      <c r="E39" s="77">
        <f t="shared" si="7"/>
        <v>0</v>
      </c>
      <c r="F39" s="77">
        <f t="shared" si="7"/>
        <v>0</v>
      </c>
      <c r="G39" s="77">
        <f t="shared" si="7"/>
        <v>0</v>
      </c>
      <c r="H39" s="77">
        <f t="shared" si="7"/>
        <v>0</v>
      </c>
      <c r="I39" s="77">
        <f t="shared" si="7"/>
        <v>0</v>
      </c>
      <c r="J39" s="77">
        <f t="shared" si="7"/>
        <v>0</v>
      </c>
      <c r="K39" s="77">
        <f t="shared" si="7"/>
        <v>0</v>
      </c>
      <c r="L39" s="77">
        <f t="shared" si="7"/>
        <v>0</v>
      </c>
      <c r="M39" s="77">
        <f t="shared" si="7"/>
        <v>0</v>
      </c>
      <c r="N39" s="77">
        <f t="shared" si="7"/>
        <v>0</v>
      </c>
      <c r="O39" s="91">
        <f t="shared" si="7"/>
        <v>0</v>
      </c>
      <c r="P39" s="5"/>
    </row>
    <row r="40" spans="2:16">
      <c r="B40" s="32" t="s">
        <v>45</v>
      </c>
      <c r="C40" s="67">
        <v>0</v>
      </c>
      <c r="D40" s="67">
        <v>0</v>
      </c>
      <c r="E40" s="67">
        <v>0</v>
      </c>
      <c r="F40" s="67">
        <v>0</v>
      </c>
      <c r="G40" s="67">
        <v>0</v>
      </c>
      <c r="H40" s="67">
        <v>0</v>
      </c>
      <c r="I40" s="67">
        <v>0</v>
      </c>
      <c r="J40" s="67">
        <v>0</v>
      </c>
      <c r="K40" s="67">
        <v>0</v>
      </c>
      <c r="L40" s="67">
        <v>0</v>
      </c>
      <c r="M40" s="67">
        <v>0</v>
      </c>
      <c r="N40" s="67">
        <v>0</v>
      </c>
      <c r="O40" s="64">
        <f>SUM(C40:N40)</f>
        <v>0</v>
      </c>
      <c r="P40" s="5"/>
    </row>
    <row r="41" spans="2:16">
      <c r="B41" s="9" t="s">
        <v>15</v>
      </c>
      <c r="C41" s="65">
        <v>0</v>
      </c>
      <c r="D41" s="65">
        <v>0</v>
      </c>
      <c r="E41" s="65">
        <v>0</v>
      </c>
      <c r="F41" s="65">
        <v>0</v>
      </c>
      <c r="G41" s="65">
        <v>0</v>
      </c>
      <c r="H41" s="65">
        <v>0</v>
      </c>
      <c r="I41" s="65">
        <v>0</v>
      </c>
      <c r="J41" s="67">
        <v>0</v>
      </c>
      <c r="K41" s="67">
        <v>0</v>
      </c>
      <c r="L41" s="67">
        <v>0</v>
      </c>
      <c r="M41" s="67">
        <v>0</v>
      </c>
      <c r="N41" s="67">
        <v>0</v>
      </c>
      <c r="O41" s="64">
        <f t="shared" ref="O41:O42" si="8">SUM(C41:N41)</f>
        <v>0</v>
      </c>
      <c r="P41" s="5"/>
    </row>
    <row r="42" spans="2:16">
      <c r="B42" s="19" t="s">
        <v>18</v>
      </c>
      <c r="C42" s="65">
        <v>0</v>
      </c>
      <c r="D42" s="83">
        <v>0</v>
      </c>
      <c r="E42" s="83">
        <v>0</v>
      </c>
      <c r="F42" s="83">
        <v>0</v>
      </c>
      <c r="G42" s="83">
        <v>0</v>
      </c>
      <c r="H42" s="83">
        <v>0</v>
      </c>
      <c r="I42" s="83">
        <v>0</v>
      </c>
      <c r="J42" s="67">
        <v>0</v>
      </c>
      <c r="K42" s="67">
        <v>0</v>
      </c>
      <c r="L42" s="67">
        <v>0</v>
      </c>
      <c r="M42" s="67">
        <v>0</v>
      </c>
      <c r="N42" s="67">
        <v>0</v>
      </c>
      <c r="O42" s="64">
        <f t="shared" si="8"/>
        <v>0</v>
      </c>
      <c r="P42" s="5"/>
    </row>
    <row r="43" spans="2:16">
      <c r="B43" s="19"/>
      <c r="C43" s="65"/>
      <c r="D43" s="83"/>
      <c r="E43" s="92"/>
      <c r="F43" s="92"/>
      <c r="G43" s="92"/>
      <c r="H43" s="92"/>
      <c r="I43" s="92"/>
      <c r="J43" s="92"/>
      <c r="K43" s="92"/>
      <c r="L43" s="92"/>
      <c r="M43" s="92"/>
      <c r="N43" s="92"/>
      <c r="O43" s="64"/>
      <c r="P43" s="5"/>
    </row>
    <row r="44" spans="2:16">
      <c r="B44" s="49" t="s">
        <v>48</v>
      </c>
      <c r="C44" s="77">
        <f>SUM(C45:C47)</f>
        <v>0</v>
      </c>
      <c r="D44" s="77">
        <f t="shared" ref="D44:O44" si="9">SUM(D45:D47)</f>
        <v>0</v>
      </c>
      <c r="E44" s="77">
        <f t="shared" si="9"/>
        <v>0</v>
      </c>
      <c r="F44" s="77">
        <f t="shared" si="9"/>
        <v>0</v>
      </c>
      <c r="G44" s="77">
        <f t="shared" si="9"/>
        <v>0</v>
      </c>
      <c r="H44" s="77">
        <f t="shared" si="9"/>
        <v>0</v>
      </c>
      <c r="I44" s="77">
        <f t="shared" si="9"/>
        <v>0</v>
      </c>
      <c r="J44" s="77">
        <f t="shared" si="9"/>
        <v>0</v>
      </c>
      <c r="K44" s="77">
        <f t="shared" si="9"/>
        <v>0</v>
      </c>
      <c r="L44" s="77">
        <f t="shared" si="9"/>
        <v>0</v>
      </c>
      <c r="M44" s="77">
        <f t="shared" si="9"/>
        <v>0</v>
      </c>
      <c r="N44" s="77">
        <f t="shared" si="9"/>
        <v>0</v>
      </c>
      <c r="O44" s="91">
        <f t="shared" si="9"/>
        <v>0</v>
      </c>
      <c r="P44" s="5"/>
    </row>
    <row r="45" spans="2:16">
      <c r="B45" s="32" t="s">
        <v>45</v>
      </c>
      <c r="C45" s="67">
        <v>0</v>
      </c>
      <c r="D45" s="67">
        <v>0</v>
      </c>
      <c r="E45" s="67">
        <v>0</v>
      </c>
      <c r="F45" s="67">
        <v>0</v>
      </c>
      <c r="G45" s="67">
        <v>0</v>
      </c>
      <c r="H45" s="67">
        <v>0</v>
      </c>
      <c r="I45" s="67">
        <v>0</v>
      </c>
      <c r="J45" s="67">
        <v>0</v>
      </c>
      <c r="K45" s="67">
        <v>0</v>
      </c>
      <c r="L45" s="67">
        <v>0</v>
      </c>
      <c r="M45" s="67">
        <v>0</v>
      </c>
      <c r="N45" s="67">
        <v>0</v>
      </c>
      <c r="O45" s="93">
        <f>SUM(C45:N45)</f>
        <v>0</v>
      </c>
      <c r="P45" s="5"/>
    </row>
    <row r="46" spans="2:16">
      <c r="B46" s="9" t="s">
        <v>15</v>
      </c>
      <c r="C46" s="67">
        <v>0</v>
      </c>
      <c r="D46" s="67">
        <v>0</v>
      </c>
      <c r="E46" s="67">
        <v>0</v>
      </c>
      <c r="F46" s="67">
        <v>0</v>
      </c>
      <c r="G46" s="67">
        <v>0</v>
      </c>
      <c r="H46" s="67">
        <v>0</v>
      </c>
      <c r="I46" s="67">
        <v>0</v>
      </c>
      <c r="J46" s="67">
        <v>0</v>
      </c>
      <c r="K46" s="67">
        <v>0</v>
      </c>
      <c r="L46" s="67">
        <v>0</v>
      </c>
      <c r="M46" s="67">
        <v>0</v>
      </c>
      <c r="N46" s="67">
        <v>0</v>
      </c>
      <c r="O46" s="93">
        <f t="shared" ref="O46:O47" si="10">SUM(C46:N46)</f>
        <v>0</v>
      </c>
      <c r="P46" s="5"/>
    </row>
    <row r="47" spans="2:16">
      <c r="B47" s="19" t="s">
        <v>18</v>
      </c>
      <c r="C47" s="65">
        <v>0</v>
      </c>
      <c r="D47" s="83">
        <v>0</v>
      </c>
      <c r="E47" s="83">
        <v>0</v>
      </c>
      <c r="F47" s="83">
        <v>0</v>
      </c>
      <c r="G47" s="83">
        <v>0</v>
      </c>
      <c r="H47" s="83">
        <v>0</v>
      </c>
      <c r="I47" s="83">
        <v>0</v>
      </c>
      <c r="J47" s="67">
        <v>0</v>
      </c>
      <c r="K47" s="67">
        <v>0</v>
      </c>
      <c r="L47" s="67">
        <v>0</v>
      </c>
      <c r="M47" s="67">
        <v>0</v>
      </c>
      <c r="N47" s="67">
        <v>0</v>
      </c>
      <c r="O47" s="93">
        <f t="shared" si="10"/>
        <v>0</v>
      </c>
      <c r="P47" s="5"/>
    </row>
    <row r="48" spans="2:16">
      <c r="B48" s="27"/>
      <c r="C48" s="65"/>
      <c r="D48" s="83"/>
      <c r="E48" s="92"/>
      <c r="F48" s="92"/>
      <c r="G48" s="92"/>
      <c r="H48" s="92"/>
      <c r="I48" s="92"/>
      <c r="J48" s="92"/>
      <c r="K48" s="92"/>
      <c r="L48" s="92"/>
      <c r="M48" s="92"/>
      <c r="N48" s="92"/>
      <c r="O48" s="64"/>
      <c r="P48" s="5"/>
    </row>
    <row r="49" spans="2:16">
      <c r="B49" s="48" t="s">
        <v>49</v>
      </c>
      <c r="C49" s="77">
        <f>SUM(C50:C52)</f>
        <v>0</v>
      </c>
      <c r="D49" s="77">
        <f t="shared" ref="D49:O49" si="11">SUM(D50:D52)</f>
        <v>0</v>
      </c>
      <c r="E49" s="77">
        <f t="shared" si="11"/>
        <v>0</v>
      </c>
      <c r="F49" s="77">
        <f t="shared" si="11"/>
        <v>0</v>
      </c>
      <c r="G49" s="77">
        <f t="shared" si="11"/>
        <v>0</v>
      </c>
      <c r="H49" s="77">
        <f t="shared" si="11"/>
        <v>0</v>
      </c>
      <c r="I49" s="77">
        <f t="shared" si="11"/>
        <v>0</v>
      </c>
      <c r="J49" s="77">
        <f t="shared" si="11"/>
        <v>0</v>
      </c>
      <c r="K49" s="77">
        <f t="shared" si="11"/>
        <v>0</v>
      </c>
      <c r="L49" s="77">
        <f t="shared" si="11"/>
        <v>0</v>
      </c>
      <c r="M49" s="77">
        <f t="shared" si="11"/>
        <v>0</v>
      </c>
      <c r="N49" s="77">
        <f t="shared" si="11"/>
        <v>0</v>
      </c>
      <c r="O49" s="91">
        <f t="shared" si="11"/>
        <v>0</v>
      </c>
      <c r="P49" s="5"/>
    </row>
    <row r="50" spans="2:16">
      <c r="B50" s="32" t="s">
        <v>45</v>
      </c>
      <c r="C50" s="65">
        <v>0</v>
      </c>
      <c r="D50" s="83">
        <v>0</v>
      </c>
      <c r="E50" s="92">
        <v>0</v>
      </c>
      <c r="F50" s="92">
        <v>0</v>
      </c>
      <c r="G50" s="92">
        <v>0</v>
      </c>
      <c r="H50" s="92">
        <v>0</v>
      </c>
      <c r="I50" s="92">
        <v>0</v>
      </c>
      <c r="J50" s="92">
        <v>0</v>
      </c>
      <c r="K50" s="92">
        <v>0</v>
      </c>
      <c r="L50" s="92">
        <v>0</v>
      </c>
      <c r="M50" s="92">
        <v>0</v>
      </c>
      <c r="N50" s="92">
        <v>0</v>
      </c>
      <c r="O50" s="64">
        <f>SUM(C50:N50)</f>
        <v>0</v>
      </c>
      <c r="P50" s="5"/>
    </row>
    <row r="51" spans="2:16">
      <c r="B51" s="9" t="s">
        <v>15</v>
      </c>
      <c r="C51" s="65">
        <v>0</v>
      </c>
      <c r="D51" s="83">
        <v>0</v>
      </c>
      <c r="E51" s="92">
        <v>0</v>
      </c>
      <c r="F51" s="92">
        <v>0</v>
      </c>
      <c r="G51" s="92">
        <v>0</v>
      </c>
      <c r="H51" s="92">
        <v>0</v>
      </c>
      <c r="I51" s="92">
        <v>0</v>
      </c>
      <c r="J51" s="92">
        <v>0</v>
      </c>
      <c r="K51" s="92">
        <v>0</v>
      </c>
      <c r="L51" s="92">
        <v>0</v>
      </c>
      <c r="M51" s="92">
        <v>0</v>
      </c>
      <c r="N51" s="92">
        <v>0</v>
      </c>
      <c r="O51" s="64">
        <f t="shared" ref="O51:O52" si="12">SUM(C51:N51)</f>
        <v>0</v>
      </c>
      <c r="P51" s="5"/>
    </row>
    <row r="52" spans="2:16">
      <c r="B52" s="19" t="s">
        <v>18</v>
      </c>
      <c r="C52" s="65">
        <v>0</v>
      </c>
      <c r="D52" s="83">
        <v>0</v>
      </c>
      <c r="E52" s="92">
        <v>0</v>
      </c>
      <c r="F52" s="92">
        <v>0</v>
      </c>
      <c r="G52" s="92">
        <v>0</v>
      </c>
      <c r="H52" s="92">
        <v>0</v>
      </c>
      <c r="I52" s="92">
        <v>0</v>
      </c>
      <c r="J52" s="92">
        <v>0</v>
      </c>
      <c r="K52" s="92">
        <v>0</v>
      </c>
      <c r="L52" s="92">
        <v>0</v>
      </c>
      <c r="M52" s="92">
        <v>0</v>
      </c>
      <c r="N52" s="92">
        <v>0</v>
      </c>
      <c r="O52" s="64">
        <f t="shared" si="12"/>
        <v>0</v>
      </c>
      <c r="P52" s="5"/>
    </row>
    <row r="53" spans="2:16">
      <c r="B53" s="9"/>
      <c r="C53" s="83"/>
      <c r="D53" s="83"/>
      <c r="E53" s="92"/>
      <c r="F53" s="92"/>
      <c r="G53" s="92"/>
      <c r="H53" s="92"/>
      <c r="I53" s="92"/>
      <c r="J53" s="92"/>
      <c r="K53" s="92"/>
      <c r="L53" s="92"/>
      <c r="M53" s="92"/>
      <c r="N53" s="92"/>
      <c r="O53" s="84"/>
      <c r="P53" s="5"/>
    </row>
    <row r="54" spans="2:16">
      <c r="B54" s="48" t="s">
        <v>50</v>
      </c>
      <c r="C54" s="77">
        <f t="shared" ref="C54:O54" si="13">SUM(C55:C57)</f>
        <v>0</v>
      </c>
      <c r="D54" s="77">
        <f t="shared" si="13"/>
        <v>0</v>
      </c>
      <c r="E54" s="77">
        <f t="shared" si="13"/>
        <v>0</v>
      </c>
      <c r="F54" s="77">
        <f t="shared" si="13"/>
        <v>0</v>
      </c>
      <c r="G54" s="77">
        <f t="shared" si="13"/>
        <v>0</v>
      </c>
      <c r="H54" s="77">
        <f t="shared" si="13"/>
        <v>0</v>
      </c>
      <c r="I54" s="77">
        <f t="shared" si="13"/>
        <v>0</v>
      </c>
      <c r="J54" s="77">
        <f t="shared" si="13"/>
        <v>0</v>
      </c>
      <c r="K54" s="77">
        <f t="shared" si="13"/>
        <v>0</v>
      </c>
      <c r="L54" s="77">
        <f t="shared" si="13"/>
        <v>0</v>
      </c>
      <c r="M54" s="77">
        <f t="shared" si="13"/>
        <v>0</v>
      </c>
      <c r="N54" s="77">
        <f t="shared" si="13"/>
        <v>0</v>
      </c>
      <c r="O54" s="91">
        <f t="shared" si="13"/>
        <v>0</v>
      </c>
      <c r="P54" s="5"/>
    </row>
    <row r="55" spans="2:16">
      <c r="B55" s="9" t="s">
        <v>12</v>
      </c>
      <c r="C55" s="65">
        <v>0</v>
      </c>
      <c r="D55" s="65">
        <v>0</v>
      </c>
      <c r="E55" s="65">
        <v>0</v>
      </c>
      <c r="F55" s="65">
        <v>0</v>
      </c>
      <c r="G55" s="65">
        <v>0</v>
      </c>
      <c r="H55" s="65">
        <v>0</v>
      </c>
      <c r="I55" s="65">
        <v>0</v>
      </c>
      <c r="J55" s="65">
        <v>0</v>
      </c>
      <c r="K55" s="65">
        <v>0</v>
      </c>
      <c r="L55" s="65">
        <v>0</v>
      </c>
      <c r="M55" s="65">
        <v>0</v>
      </c>
      <c r="N55" s="65">
        <v>0</v>
      </c>
      <c r="O55" s="62">
        <f>SUM(C55:N55)</f>
        <v>0</v>
      </c>
      <c r="P55" s="5"/>
    </row>
    <row r="56" spans="2:16">
      <c r="B56" s="9" t="s">
        <v>15</v>
      </c>
      <c r="C56" s="65">
        <v>0</v>
      </c>
      <c r="D56" s="65">
        <v>0</v>
      </c>
      <c r="E56" s="65">
        <v>0</v>
      </c>
      <c r="F56" s="65">
        <v>0</v>
      </c>
      <c r="G56" s="65">
        <v>0</v>
      </c>
      <c r="H56" s="65">
        <v>0</v>
      </c>
      <c r="I56" s="65">
        <v>0</v>
      </c>
      <c r="J56" s="65">
        <v>0</v>
      </c>
      <c r="K56" s="65">
        <v>0</v>
      </c>
      <c r="L56" s="65">
        <v>0</v>
      </c>
      <c r="M56" s="65">
        <v>0</v>
      </c>
      <c r="N56" s="65">
        <v>0</v>
      </c>
      <c r="O56" s="62">
        <f t="shared" ref="O56:O57" si="14">SUM(C56:N56)</f>
        <v>0</v>
      </c>
      <c r="P56" s="5"/>
    </row>
    <row r="57" spans="2:16">
      <c r="B57" s="9" t="s">
        <v>18</v>
      </c>
      <c r="C57" s="65">
        <v>0</v>
      </c>
      <c r="D57" s="65">
        <v>0</v>
      </c>
      <c r="E57" s="65">
        <v>0</v>
      </c>
      <c r="F57" s="65">
        <v>0</v>
      </c>
      <c r="G57" s="65">
        <v>0</v>
      </c>
      <c r="H57" s="65">
        <v>0</v>
      </c>
      <c r="I57" s="65">
        <v>0</v>
      </c>
      <c r="J57" s="65">
        <v>0</v>
      </c>
      <c r="K57" s="65">
        <v>0</v>
      </c>
      <c r="L57" s="65">
        <v>0</v>
      </c>
      <c r="M57" s="65">
        <v>0</v>
      </c>
      <c r="N57" s="65">
        <v>0</v>
      </c>
      <c r="O57" s="62">
        <f t="shared" si="14"/>
        <v>0</v>
      </c>
      <c r="P57" s="5"/>
    </row>
    <row r="58" spans="2:16">
      <c r="B58" s="9"/>
      <c r="C58" s="83"/>
      <c r="D58" s="83"/>
      <c r="E58" s="83"/>
      <c r="F58" s="83"/>
      <c r="G58" s="83"/>
      <c r="H58" s="83"/>
      <c r="I58" s="83"/>
      <c r="J58" s="83"/>
      <c r="K58" s="83"/>
      <c r="L58" s="83"/>
      <c r="M58" s="83"/>
      <c r="N58" s="83"/>
      <c r="O58" s="84"/>
      <c r="P58" s="5"/>
    </row>
    <row r="59" spans="2:16" s="4" customFormat="1">
      <c r="B59" s="48" t="s">
        <v>51</v>
      </c>
      <c r="C59" s="77">
        <f t="shared" ref="C59:O59" si="15">SUM(C60:C62)</f>
        <v>0</v>
      </c>
      <c r="D59" s="77">
        <f t="shared" si="15"/>
        <v>0</v>
      </c>
      <c r="E59" s="77">
        <f t="shared" si="15"/>
        <v>0</v>
      </c>
      <c r="F59" s="77">
        <f t="shared" si="15"/>
        <v>0</v>
      </c>
      <c r="G59" s="77">
        <f t="shared" si="15"/>
        <v>0</v>
      </c>
      <c r="H59" s="77">
        <f t="shared" si="15"/>
        <v>0</v>
      </c>
      <c r="I59" s="77">
        <f t="shared" si="15"/>
        <v>0</v>
      </c>
      <c r="J59" s="77">
        <f t="shared" si="15"/>
        <v>0</v>
      </c>
      <c r="K59" s="77">
        <f t="shared" si="15"/>
        <v>0</v>
      </c>
      <c r="L59" s="77">
        <f t="shared" si="15"/>
        <v>0</v>
      </c>
      <c r="M59" s="77">
        <f t="shared" si="15"/>
        <v>0</v>
      </c>
      <c r="N59" s="77">
        <f t="shared" si="15"/>
        <v>0</v>
      </c>
      <c r="O59" s="91">
        <f t="shared" si="15"/>
        <v>0</v>
      </c>
      <c r="P59" s="5"/>
    </row>
    <row r="60" spans="2:16">
      <c r="B60" s="9" t="s">
        <v>12</v>
      </c>
      <c r="C60" s="65">
        <v>0</v>
      </c>
      <c r="D60" s="65">
        <v>0</v>
      </c>
      <c r="E60" s="65">
        <v>0</v>
      </c>
      <c r="F60" s="65">
        <v>0</v>
      </c>
      <c r="G60" s="65">
        <v>0</v>
      </c>
      <c r="H60" s="65">
        <v>0</v>
      </c>
      <c r="I60" s="65">
        <v>0</v>
      </c>
      <c r="J60" s="65">
        <v>0</v>
      </c>
      <c r="K60" s="65">
        <v>0</v>
      </c>
      <c r="L60" s="65">
        <v>0</v>
      </c>
      <c r="M60" s="65">
        <v>0</v>
      </c>
      <c r="N60" s="65">
        <v>0</v>
      </c>
      <c r="O60" s="62">
        <f>SUM(C60:N60)</f>
        <v>0</v>
      </c>
      <c r="P60" s="5"/>
    </row>
    <row r="61" spans="2:16">
      <c r="B61" s="18" t="s">
        <v>17</v>
      </c>
      <c r="C61" s="65">
        <v>0</v>
      </c>
      <c r="D61" s="65">
        <v>0</v>
      </c>
      <c r="E61" s="65">
        <v>0</v>
      </c>
      <c r="F61" s="65">
        <v>0</v>
      </c>
      <c r="G61" s="65">
        <v>0</v>
      </c>
      <c r="H61" s="65">
        <v>0</v>
      </c>
      <c r="I61" s="65">
        <v>0</v>
      </c>
      <c r="J61" s="65">
        <v>0</v>
      </c>
      <c r="K61" s="65">
        <v>0</v>
      </c>
      <c r="L61" s="65">
        <v>0</v>
      </c>
      <c r="M61" s="65">
        <v>0</v>
      </c>
      <c r="N61" s="65">
        <v>0</v>
      </c>
      <c r="O61" s="62">
        <f t="shared" ref="O61:O62" si="16">SUM(C61:N61)</f>
        <v>0</v>
      </c>
      <c r="P61" s="5"/>
    </row>
    <row r="62" spans="2:16" ht="14.25" customHeight="1">
      <c r="B62" s="9" t="s">
        <v>15</v>
      </c>
      <c r="C62" s="65">
        <v>0</v>
      </c>
      <c r="D62" s="65">
        <v>0</v>
      </c>
      <c r="E62" s="65">
        <v>0</v>
      </c>
      <c r="F62" s="65">
        <v>0</v>
      </c>
      <c r="G62" s="65">
        <v>0</v>
      </c>
      <c r="H62" s="65">
        <v>0</v>
      </c>
      <c r="I62" s="65">
        <v>0</v>
      </c>
      <c r="J62" s="65">
        <v>0</v>
      </c>
      <c r="K62" s="65">
        <v>0</v>
      </c>
      <c r="L62" s="65">
        <v>0</v>
      </c>
      <c r="M62" s="65">
        <v>0</v>
      </c>
      <c r="N62" s="65">
        <v>0</v>
      </c>
      <c r="O62" s="62">
        <f t="shared" si="16"/>
        <v>0</v>
      </c>
      <c r="P62" s="5"/>
    </row>
    <row r="63" spans="2:16" ht="14.25" customHeight="1">
      <c r="B63" s="9" t="s">
        <v>18</v>
      </c>
      <c r="C63" s="83"/>
      <c r="D63" s="83"/>
      <c r="E63" s="83"/>
      <c r="F63" s="83"/>
      <c r="G63" s="83"/>
      <c r="H63" s="83"/>
      <c r="I63" s="83"/>
      <c r="J63" s="83"/>
      <c r="K63" s="83"/>
      <c r="L63" s="83"/>
      <c r="M63" s="83"/>
      <c r="N63" s="83"/>
      <c r="O63" s="84"/>
      <c r="P63" s="5"/>
    </row>
    <row r="64" spans="2:16" ht="15.75" customHeight="1">
      <c r="B64" s="48" t="s">
        <v>52</v>
      </c>
      <c r="C64" s="77">
        <f t="shared" ref="C64:O64" si="17">SUM(C65:C67)</f>
        <v>113.34628242682301</v>
      </c>
      <c r="D64" s="77">
        <f t="shared" si="17"/>
        <v>33.559792997286998</v>
      </c>
      <c r="E64" s="77">
        <f t="shared" si="17"/>
        <v>16.635929263375999</v>
      </c>
      <c r="F64" s="77">
        <f t="shared" si="17"/>
        <v>32.124139413569999</v>
      </c>
      <c r="G64" s="77">
        <f t="shared" si="17"/>
        <v>47.241859435931993</v>
      </c>
      <c r="H64" s="77">
        <f t="shared" si="17"/>
        <v>0</v>
      </c>
      <c r="I64" s="77">
        <f t="shared" si="17"/>
        <v>0</v>
      </c>
      <c r="J64" s="77">
        <f t="shared" si="17"/>
        <v>0</v>
      </c>
      <c r="K64" s="77">
        <f t="shared" si="17"/>
        <v>0</v>
      </c>
      <c r="L64" s="77">
        <f t="shared" si="17"/>
        <v>0</v>
      </c>
      <c r="M64" s="77">
        <f t="shared" si="17"/>
        <v>0</v>
      </c>
      <c r="N64" s="77">
        <f t="shared" si="17"/>
        <v>0</v>
      </c>
      <c r="O64" s="78">
        <f t="shared" si="17"/>
        <v>242.90800353698799</v>
      </c>
      <c r="P64" s="5"/>
    </row>
    <row r="65" spans="2:16">
      <c r="B65" s="9" t="s">
        <v>12</v>
      </c>
      <c r="C65" s="65">
        <v>113.34628242682301</v>
      </c>
      <c r="D65" s="65">
        <v>33.559792997286998</v>
      </c>
      <c r="E65" s="65">
        <v>16.635929263375999</v>
      </c>
      <c r="F65" s="65">
        <v>32.124139413569999</v>
      </c>
      <c r="G65" s="65">
        <v>47.241859435931993</v>
      </c>
      <c r="H65" s="65">
        <v>0</v>
      </c>
      <c r="I65" s="65">
        <v>0</v>
      </c>
      <c r="J65" s="65">
        <v>0</v>
      </c>
      <c r="K65" s="65">
        <v>0</v>
      </c>
      <c r="L65" s="65">
        <v>0</v>
      </c>
      <c r="M65" s="65">
        <v>0</v>
      </c>
      <c r="N65" s="65">
        <v>0</v>
      </c>
      <c r="O65" s="62">
        <f>SUM(C65:N65)</f>
        <v>242.90800353698799</v>
      </c>
      <c r="P65" s="5"/>
    </row>
    <row r="66" spans="2:16">
      <c r="B66" s="9" t="s">
        <v>15</v>
      </c>
      <c r="C66" s="65">
        <v>0</v>
      </c>
      <c r="D66" s="65">
        <v>0</v>
      </c>
      <c r="E66" s="65">
        <v>0</v>
      </c>
      <c r="F66" s="65">
        <v>0</v>
      </c>
      <c r="G66" s="65">
        <v>0</v>
      </c>
      <c r="H66" s="65">
        <v>0</v>
      </c>
      <c r="I66" s="65">
        <v>0</v>
      </c>
      <c r="J66" s="65">
        <v>0</v>
      </c>
      <c r="K66" s="65">
        <v>0</v>
      </c>
      <c r="L66" s="65">
        <v>0</v>
      </c>
      <c r="M66" s="65">
        <v>0</v>
      </c>
      <c r="N66" s="65">
        <v>0</v>
      </c>
      <c r="O66" s="62">
        <f t="shared" ref="O66:O67" si="18">SUM(C66:N66)</f>
        <v>0</v>
      </c>
      <c r="P66" s="5"/>
    </row>
    <row r="67" spans="2:16">
      <c r="B67" s="9" t="s">
        <v>18</v>
      </c>
      <c r="C67" s="65">
        <v>0</v>
      </c>
      <c r="D67" s="65">
        <v>0</v>
      </c>
      <c r="E67" s="65">
        <v>0</v>
      </c>
      <c r="F67" s="65">
        <v>0</v>
      </c>
      <c r="G67" s="65">
        <v>0</v>
      </c>
      <c r="H67" s="65">
        <v>0</v>
      </c>
      <c r="I67" s="65">
        <v>0</v>
      </c>
      <c r="J67" s="65">
        <v>0</v>
      </c>
      <c r="K67" s="65">
        <v>0</v>
      </c>
      <c r="L67" s="65">
        <v>0</v>
      </c>
      <c r="M67" s="65">
        <v>0</v>
      </c>
      <c r="N67" s="65">
        <v>0</v>
      </c>
      <c r="O67" s="62">
        <f t="shared" si="18"/>
        <v>0</v>
      </c>
      <c r="P67" s="5"/>
    </row>
    <row r="68" spans="2:16">
      <c r="B68" s="9"/>
      <c r="C68" s="83"/>
      <c r="D68" s="83"/>
      <c r="E68" s="83"/>
      <c r="F68" s="83"/>
      <c r="G68" s="83"/>
      <c r="H68" s="83"/>
      <c r="I68" s="83"/>
      <c r="J68" s="83"/>
      <c r="K68" s="83"/>
      <c r="L68" s="83"/>
      <c r="M68" s="83"/>
      <c r="N68" s="83"/>
      <c r="O68" s="84"/>
      <c r="P68" s="5"/>
    </row>
    <row r="69" spans="2:16" s="4" customFormat="1">
      <c r="B69" s="48" t="s">
        <v>53</v>
      </c>
      <c r="C69" s="77">
        <f t="shared" ref="C69:N69" si="19">SUM(C70:C72)</f>
        <v>4779.130987150993</v>
      </c>
      <c r="D69" s="77">
        <f t="shared" si="19"/>
        <v>4892.4772695778156</v>
      </c>
      <c r="E69" s="77">
        <f t="shared" si="19"/>
        <v>4836.1596893551032</v>
      </c>
      <c r="F69" s="77">
        <f t="shared" si="19"/>
        <v>4852.7956186184783</v>
      </c>
      <c r="G69" s="77">
        <f t="shared" si="19"/>
        <v>4884.9197580320488</v>
      </c>
      <c r="H69" s="77">
        <f t="shared" si="19"/>
        <v>0</v>
      </c>
      <c r="I69" s="77">
        <f t="shared" si="19"/>
        <v>0</v>
      </c>
      <c r="J69" s="77">
        <f t="shared" si="19"/>
        <v>0</v>
      </c>
      <c r="K69" s="77">
        <f t="shared" si="19"/>
        <v>0</v>
      </c>
      <c r="L69" s="77">
        <f t="shared" si="19"/>
        <v>0</v>
      </c>
      <c r="M69" s="77">
        <f t="shared" si="19"/>
        <v>0</v>
      </c>
      <c r="N69" s="77">
        <f t="shared" si="19"/>
        <v>0</v>
      </c>
      <c r="O69" s="78"/>
      <c r="P69" s="5"/>
    </row>
    <row r="70" spans="2:16" s="4" customFormat="1">
      <c r="B70" s="9" t="s">
        <v>12</v>
      </c>
      <c r="C70" s="65">
        <v>4638.6377377311583</v>
      </c>
      <c r="D70" s="65">
        <v>4751.9840201579809</v>
      </c>
      <c r="E70" s="65">
        <v>4695.6664399352685</v>
      </c>
      <c r="F70" s="65">
        <v>4712.3023691986446</v>
      </c>
      <c r="G70" s="65">
        <v>4744.426508612215</v>
      </c>
      <c r="H70" s="65">
        <v>0</v>
      </c>
      <c r="I70" s="65">
        <v>0</v>
      </c>
      <c r="J70" s="65">
        <v>0</v>
      </c>
      <c r="K70" s="65">
        <v>0</v>
      </c>
      <c r="L70" s="65">
        <v>0</v>
      </c>
      <c r="M70" s="65">
        <v>0</v>
      </c>
      <c r="N70" s="65">
        <v>0</v>
      </c>
      <c r="O70" s="62"/>
      <c r="P70" s="5"/>
    </row>
    <row r="71" spans="2:16" s="4" customFormat="1">
      <c r="B71" s="9" t="s">
        <v>15</v>
      </c>
      <c r="C71" s="65">
        <v>140.49324941983423</v>
      </c>
      <c r="D71" s="65">
        <v>140.49324941983423</v>
      </c>
      <c r="E71" s="65">
        <v>140.49324941983423</v>
      </c>
      <c r="F71" s="65">
        <v>140.49324941983423</v>
      </c>
      <c r="G71" s="65">
        <v>140.49324941983423</v>
      </c>
      <c r="H71" s="65">
        <v>0</v>
      </c>
      <c r="I71" s="65">
        <v>0</v>
      </c>
      <c r="J71" s="65">
        <v>0</v>
      </c>
      <c r="K71" s="65">
        <v>0</v>
      </c>
      <c r="L71" s="65">
        <v>0</v>
      </c>
      <c r="M71" s="65">
        <v>0</v>
      </c>
      <c r="N71" s="65">
        <v>0</v>
      </c>
      <c r="O71" s="64"/>
      <c r="P71" s="5"/>
    </row>
    <row r="72" spans="2:16" s="4" customFormat="1">
      <c r="B72" s="9" t="s">
        <v>18</v>
      </c>
      <c r="C72" s="65">
        <v>0</v>
      </c>
      <c r="D72" s="65">
        <v>0</v>
      </c>
      <c r="E72" s="65">
        <v>0</v>
      </c>
      <c r="F72" s="65">
        <v>0</v>
      </c>
      <c r="G72" s="65">
        <v>0</v>
      </c>
      <c r="H72" s="65">
        <v>0</v>
      </c>
      <c r="I72" s="65">
        <v>0</v>
      </c>
      <c r="J72" s="65">
        <v>0</v>
      </c>
      <c r="K72" s="65">
        <v>0</v>
      </c>
      <c r="L72" s="65">
        <v>0</v>
      </c>
      <c r="M72" s="65">
        <v>0</v>
      </c>
      <c r="N72" s="65">
        <v>0</v>
      </c>
      <c r="O72" s="66"/>
      <c r="P72" s="5"/>
    </row>
    <row r="73" spans="2:16">
      <c r="B73" s="9"/>
      <c r="C73" s="83"/>
      <c r="D73" s="83"/>
      <c r="E73" s="83"/>
      <c r="F73" s="83"/>
      <c r="G73" s="83"/>
      <c r="H73" s="83"/>
      <c r="I73" s="83"/>
      <c r="J73" s="83"/>
      <c r="K73" s="83"/>
      <c r="L73" s="83"/>
      <c r="M73" s="83"/>
      <c r="N73" s="83"/>
      <c r="O73" s="84"/>
      <c r="P73" s="5"/>
    </row>
    <row r="74" spans="2:16" s="4" customFormat="1">
      <c r="B74" s="48" t="s">
        <v>54</v>
      </c>
      <c r="C74" s="77">
        <f t="shared" ref="C74:O74" si="20">SUM(C75:C77)</f>
        <v>0</v>
      </c>
      <c r="D74" s="77">
        <f t="shared" si="20"/>
        <v>89.877373219999996</v>
      </c>
      <c r="E74" s="77">
        <f t="shared" si="20"/>
        <v>0</v>
      </c>
      <c r="F74" s="77">
        <f t="shared" si="20"/>
        <v>0</v>
      </c>
      <c r="G74" s="77">
        <f t="shared" si="20"/>
        <v>0</v>
      </c>
      <c r="H74" s="77">
        <f t="shared" si="20"/>
        <v>0</v>
      </c>
      <c r="I74" s="77">
        <f t="shared" si="20"/>
        <v>0</v>
      </c>
      <c r="J74" s="77">
        <f t="shared" si="20"/>
        <v>0</v>
      </c>
      <c r="K74" s="77">
        <f t="shared" si="20"/>
        <v>0</v>
      </c>
      <c r="L74" s="77">
        <f t="shared" si="20"/>
        <v>0</v>
      </c>
      <c r="M74" s="77">
        <f t="shared" si="20"/>
        <v>0</v>
      </c>
      <c r="N74" s="77">
        <f t="shared" si="20"/>
        <v>0</v>
      </c>
      <c r="O74" s="78">
        <f t="shared" si="20"/>
        <v>89.877373219999996</v>
      </c>
      <c r="P74" s="5"/>
    </row>
    <row r="75" spans="2:16">
      <c r="B75" s="9" t="s">
        <v>12</v>
      </c>
      <c r="C75" s="65">
        <v>0</v>
      </c>
      <c r="D75" s="65">
        <v>89.877373219999996</v>
      </c>
      <c r="E75" s="65">
        <v>0</v>
      </c>
      <c r="F75" s="65">
        <v>0</v>
      </c>
      <c r="G75" s="65">
        <v>0</v>
      </c>
      <c r="H75" s="65">
        <v>0</v>
      </c>
      <c r="I75" s="65">
        <v>0</v>
      </c>
      <c r="J75" s="65">
        <v>0</v>
      </c>
      <c r="K75" s="65">
        <v>0</v>
      </c>
      <c r="L75" s="65">
        <v>0</v>
      </c>
      <c r="M75" s="65">
        <v>0</v>
      </c>
      <c r="N75" s="65">
        <v>0</v>
      </c>
      <c r="O75" s="62">
        <f>SUM(C75:N75)</f>
        <v>89.877373219999996</v>
      </c>
      <c r="P75" s="5"/>
    </row>
    <row r="76" spans="2:16">
      <c r="B76" s="9" t="s">
        <v>15</v>
      </c>
      <c r="C76" s="65">
        <v>0</v>
      </c>
      <c r="D76" s="65">
        <v>0</v>
      </c>
      <c r="E76" s="65">
        <v>0</v>
      </c>
      <c r="F76" s="65">
        <v>0</v>
      </c>
      <c r="G76" s="65">
        <v>0</v>
      </c>
      <c r="H76" s="65">
        <v>0</v>
      </c>
      <c r="I76" s="65">
        <v>0</v>
      </c>
      <c r="J76" s="65">
        <v>0</v>
      </c>
      <c r="K76" s="65">
        <v>0</v>
      </c>
      <c r="L76" s="65">
        <v>0</v>
      </c>
      <c r="M76" s="65">
        <v>0</v>
      </c>
      <c r="N76" s="65">
        <v>0</v>
      </c>
      <c r="O76" s="62">
        <f t="shared" ref="O76:O77" si="21">SUM(C76:N76)</f>
        <v>0</v>
      </c>
      <c r="P76" s="5"/>
    </row>
    <row r="77" spans="2:16">
      <c r="B77" s="9" t="s">
        <v>18</v>
      </c>
      <c r="C77" s="65">
        <v>0</v>
      </c>
      <c r="D77" s="65">
        <v>0</v>
      </c>
      <c r="E77" s="65">
        <v>0</v>
      </c>
      <c r="F77" s="65">
        <v>0</v>
      </c>
      <c r="G77" s="65">
        <v>0</v>
      </c>
      <c r="H77" s="65">
        <v>0</v>
      </c>
      <c r="I77" s="65">
        <v>0</v>
      </c>
      <c r="J77" s="65">
        <v>0</v>
      </c>
      <c r="K77" s="65">
        <v>0</v>
      </c>
      <c r="L77" s="65">
        <v>0</v>
      </c>
      <c r="M77" s="65">
        <v>0</v>
      </c>
      <c r="N77" s="65">
        <v>0</v>
      </c>
      <c r="O77" s="62">
        <f t="shared" si="21"/>
        <v>0</v>
      </c>
      <c r="P77" s="5"/>
    </row>
    <row r="78" spans="2:16">
      <c r="B78" s="9"/>
      <c r="C78" s="83"/>
      <c r="D78" s="83"/>
      <c r="E78" s="83"/>
      <c r="F78" s="83"/>
      <c r="G78" s="83"/>
      <c r="H78" s="83"/>
      <c r="I78" s="83"/>
      <c r="J78" s="83"/>
      <c r="K78" s="83"/>
      <c r="L78" s="83"/>
      <c r="M78" s="83"/>
      <c r="N78" s="83"/>
      <c r="O78" s="84"/>
      <c r="P78" s="5"/>
    </row>
    <row r="79" spans="2:16">
      <c r="B79" s="48" t="s">
        <v>55</v>
      </c>
      <c r="C79" s="77">
        <f t="shared" ref="C79:O79" si="22">SUM(C80:C82)</f>
        <v>0</v>
      </c>
      <c r="D79" s="77">
        <f t="shared" si="22"/>
        <v>0</v>
      </c>
      <c r="E79" s="77">
        <f t="shared" si="22"/>
        <v>0</v>
      </c>
      <c r="F79" s="77">
        <f t="shared" si="22"/>
        <v>0</v>
      </c>
      <c r="G79" s="77">
        <f t="shared" si="22"/>
        <v>0</v>
      </c>
      <c r="H79" s="77">
        <f t="shared" si="22"/>
        <v>0</v>
      </c>
      <c r="I79" s="77">
        <f t="shared" si="22"/>
        <v>0</v>
      </c>
      <c r="J79" s="77">
        <f t="shared" si="22"/>
        <v>0</v>
      </c>
      <c r="K79" s="77">
        <f t="shared" si="22"/>
        <v>0</v>
      </c>
      <c r="L79" s="77">
        <f t="shared" si="22"/>
        <v>0</v>
      </c>
      <c r="M79" s="77">
        <f t="shared" si="22"/>
        <v>0</v>
      </c>
      <c r="N79" s="77">
        <f t="shared" si="22"/>
        <v>0</v>
      </c>
      <c r="O79" s="78">
        <f t="shared" si="22"/>
        <v>0</v>
      </c>
      <c r="P79" s="5"/>
    </row>
    <row r="80" spans="2:16">
      <c r="B80" s="9" t="s">
        <v>12</v>
      </c>
      <c r="C80" s="65">
        <v>0</v>
      </c>
      <c r="D80" s="65">
        <v>0</v>
      </c>
      <c r="E80" s="65">
        <v>0</v>
      </c>
      <c r="F80" s="65">
        <v>0</v>
      </c>
      <c r="G80" s="65">
        <v>0</v>
      </c>
      <c r="H80" s="65">
        <v>0</v>
      </c>
      <c r="I80" s="65">
        <v>0</v>
      </c>
      <c r="J80" s="65">
        <v>0</v>
      </c>
      <c r="K80" s="65">
        <v>0</v>
      </c>
      <c r="L80" s="65">
        <v>0</v>
      </c>
      <c r="M80" s="65">
        <v>0</v>
      </c>
      <c r="N80" s="65">
        <v>0</v>
      </c>
      <c r="O80" s="62">
        <f>SUM(C80:N80)</f>
        <v>0</v>
      </c>
      <c r="P80" s="5"/>
    </row>
    <row r="81" spans="2:16">
      <c r="B81" s="9" t="s">
        <v>15</v>
      </c>
      <c r="C81" s="83">
        <v>0</v>
      </c>
      <c r="D81" s="83">
        <v>0</v>
      </c>
      <c r="E81" s="83">
        <v>0</v>
      </c>
      <c r="F81" s="83">
        <v>0</v>
      </c>
      <c r="G81" s="83">
        <v>0</v>
      </c>
      <c r="H81" s="83">
        <v>0</v>
      </c>
      <c r="I81" s="83">
        <v>0</v>
      </c>
      <c r="J81" s="83">
        <v>0</v>
      </c>
      <c r="K81" s="83">
        <v>0</v>
      </c>
      <c r="L81" s="83">
        <v>0</v>
      </c>
      <c r="M81" s="65">
        <v>0</v>
      </c>
      <c r="N81" s="65">
        <v>0</v>
      </c>
      <c r="O81" s="62">
        <f t="shared" ref="O81:O82" si="23">SUM(C81:N81)</f>
        <v>0</v>
      </c>
      <c r="P81" s="5"/>
    </row>
    <row r="82" spans="2:16">
      <c r="B82" s="9" t="s">
        <v>18</v>
      </c>
      <c r="C82" s="83">
        <v>0</v>
      </c>
      <c r="D82" s="83">
        <v>0</v>
      </c>
      <c r="E82" s="83">
        <v>0</v>
      </c>
      <c r="F82" s="83">
        <v>0</v>
      </c>
      <c r="G82" s="83">
        <v>0</v>
      </c>
      <c r="H82" s="83">
        <v>0</v>
      </c>
      <c r="I82" s="83">
        <v>0</v>
      </c>
      <c r="J82" s="83">
        <v>0</v>
      </c>
      <c r="K82" s="83">
        <v>0</v>
      </c>
      <c r="L82" s="83">
        <v>0</v>
      </c>
      <c r="M82" s="65">
        <v>0</v>
      </c>
      <c r="N82" s="65">
        <v>0</v>
      </c>
      <c r="O82" s="62">
        <f t="shared" si="23"/>
        <v>0</v>
      </c>
      <c r="P82" s="5"/>
    </row>
    <row r="83" spans="2:16">
      <c r="B83" s="20"/>
      <c r="C83" s="83"/>
      <c r="D83" s="83"/>
      <c r="E83" s="83"/>
      <c r="F83" s="83"/>
      <c r="G83" s="83"/>
      <c r="H83" s="83"/>
      <c r="I83" s="83"/>
      <c r="J83" s="83"/>
      <c r="K83" s="83"/>
      <c r="L83" s="83"/>
      <c r="M83" s="83"/>
      <c r="N83" s="83"/>
      <c r="O83" s="84"/>
      <c r="P83" s="5"/>
    </row>
    <row r="84" spans="2:16">
      <c r="B84" s="48" t="s">
        <v>56</v>
      </c>
      <c r="C84" s="77">
        <f t="shared" ref="C84:O84" si="24">SUM(C85:C87)</f>
        <v>0</v>
      </c>
      <c r="D84" s="77">
        <f t="shared" si="24"/>
        <v>0</v>
      </c>
      <c r="E84" s="78">
        <f t="shared" si="24"/>
        <v>0</v>
      </c>
      <c r="F84" s="78">
        <f t="shared" si="24"/>
        <v>0</v>
      </c>
      <c r="G84" s="78">
        <f t="shared" si="24"/>
        <v>0</v>
      </c>
      <c r="H84" s="78">
        <f t="shared" si="24"/>
        <v>0</v>
      </c>
      <c r="I84" s="78">
        <f t="shared" si="24"/>
        <v>0</v>
      </c>
      <c r="J84" s="78">
        <f t="shared" si="24"/>
        <v>0</v>
      </c>
      <c r="K84" s="78">
        <f t="shared" si="24"/>
        <v>0</v>
      </c>
      <c r="L84" s="78">
        <f t="shared" si="24"/>
        <v>0</v>
      </c>
      <c r="M84" s="70">
        <f t="shared" si="24"/>
        <v>0</v>
      </c>
      <c r="N84" s="70">
        <f t="shared" si="24"/>
        <v>0</v>
      </c>
      <c r="O84" s="78">
        <f t="shared" si="24"/>
        <v>0</v>
      </c>
      <c r="P84" s="5"/>
    </row>
    <row r="85" spans="2:16" ht="14.25">
      <c r="B85" s="9" t="s">
        <v>12</v>
      </c>
      <c r="C85" s="65">
        <v>0</v>
      </c>
      <c r="D85" s="65">
        <v>0</v>
      </c>
      <c r="E85" s="65">
        <v>0</v>
      </c>
      <c r="F85" s="65">
        <v>0</v>
      </c>
      <c r="G85" s="65">
        <v>0</v>
      </c>
      <c r="H85" s="65">
        <v>0</v>
      </c>
      <c r="I85" s="65">
        <v>0</v>
      </c>
      <c r="J85" s="65">
        <v>0</v>
      </c>
      <c r="K85" s="65">
        <v>0</v>
      </c>
      <c r="L85" s="65">
        <v>0</v>
      </c>
      <c r="M85" s="65">
        <v>0</v>
      </c>
      <c r="N85" s="65">
        <v>0</v>
      </c>
      <c r="O85" s="66">
        <f>SUM(C85:N85)</f>
        <v>0</v>
      </c>
      <c r="P85" s="5"/>
    </row>
    <row r="86" spans="2:16" ht="14.25">
      <c r="B86" s="9" t="s">
        <v>15</v>
      </c>
      <c r="C86" s="65">
        <v>0</v>
      </c>
      <c r="D86" s="65">
        <v>0</v>
      </c>
      <c r="E86" s="65">
        <v>0</v>
      </c>
      <c r="F86" s="65">
        <v>0</v>
      </c>
      <c r="G86" s="65">
        <v>0</v>
      </c>
      <c r="H86" s="65">
        <v>0</v>
      </c>
      <c r="I86" s="65">
        <v>0</v>
      </c>
      <c r="J86" s="65">
        <v>0</v>
      </c>
      <c r="K86" s="65">
        <v>0</v>
      </c>
      <c r="L86" s="65">
        <v>0</v>
      </c>
      <c r="M86" s="65">
        <v>0</v>
      </c>
      <c r="N86" s="65">
        <v>0</v>
      </c>
      <c r="O86" s="66">
        <f t="shared" ref="O86:O87" si="25">SUM(C86:N86)</f>
        <v>0</v>
      </c>
      <c r="P86" s="5"/>
    </row>
    <row r="87" spans="2:16" ht="14.25">
      <c r="B87" s="9" t="s">
        <v>18</v>
      </c>
      <c r="C87" s="65">
        <v>0</v>
      </c>
      <c r="D87" s="65">
        <v>0</v>
      </c>
      <c r="E87" s="65">
        <v>0</v>
      </c>
      <c r="F87" s="65">
        <v>0</v>
      </c>
      <c r="G87" s="65">
        <v>0</v>
      </c>
      <c r="H87" s="65">
        <v>0</v>
      </c>
      <c r="I87" s="65">
        <v>0</v>
      </c>
      <c r="J87" s="65">
        <v>0</v>
      </c>
      <c r="K87" s="65">
        <v>0</v>
      </c>
      <c r="L87" s="65">
        <v>0</v>
      </c>
      <c r="M87" s="65">
        <v>0</v>
      </c>
      <c r="N87" s="65">
        <v>0</v>
      </c>
      <c r="O87" s="66">
        <f t="shared" si="25"/>
        <v>0</v>
      </c>
      <c r="P87" s="5"/>
    </row>
    <row r="88" spans="2:16">
      <c r="B88" s="20"/>
      <c r="C88" s="83"/>
      <c r="D88" s="83"/>
      <c r="E88" s="83"/>
      <c r="F88" s="83"/>
      <c r="G88" s="83"/>
      <c r="H88" s="83"/>
      <c r="I88" s="83"/>
      <c r="J88" s="83"/>
      <c r="K88" s="83"/>
      <c r="L88" s="83"/>
      <c r="M88" s="83"/>
      <c r="N88" s="83"/>
      <c r="O88" s="84"/>
      <c r="P88" s="5"/>
    </row>
    <row r="89" spans="2:16" s="4" customFormat="1">
      <c r="B89" s="48" t="s">
        <v>57</v>
      </c>
      <c r="C89" s="77">
        <f t="shared" ref="C89:N89" si="26">SUM(C90:C92)</f>
        <v>4779.130987150993</v>
      </c>
      <c r="D89" s="77">
        <f t="shared" si="26"/>
        <v>4802.5998963578149</v>
      </c>
      <c r="E89" s="77">
        <f t="shared" si="26"/>
        <v>4836.1596893551032</v>
      </c>
      <c r="F89" s="77">
        <f t="shared" si="26"/>
        <v>4852.7956186184783</v>
      </c>
      <c r="G89" s="77">
        <f t="shared" si="26"/>
        <v>4884.9197580320488</v>
      </c>
      <c r="H89" s="77">
        <f t="shared" si="26"/>
        <v>0</v>
      </c>
      <c r="I89" s="77">
        <f t="shared" si="26"/>
        <v>0</v>
      </c>
      <c r="J89" s="77">
        <f t="shared" si="26"/>
        <v>0</v>
      </c>
      <c r="K89" s="77">
        <f t="shared" si="26"/>
        <v>0</v>
      </c>
      <c r="L89" s="77">
        <f t="shared" si="26"/>
        <v>0</v>
      </c>
      <c r="M89" s="77">
        <f t="shared" si="26"/>
        <v>0</v>
      </c>
      <c r="N89" s="77">
        <f t="shared" si="26"/>
        <v>0</v>
      </c>
      <c r="O89" s="78"/>
      <c r="P89" s="5"/>
    </row>
    <row r="90" spans="2:16" s="4" customFormat="1">
      <c r="B90" s="9" t="s">
        <v>12</v>
      </c>
      <c r="C90" s="94">
        <v>4638.6377377311583</v>
      </c>
      <c r="D90" s="94">
        <v>4662.1066469379812</v>
      </c>
      <c r="E90" s="94">
        <v>4695.6664399352685</v>
      </c>
      <c r="F90" s="94">
        <v>4712.3023691986446</v>
      </c>
      <c r="G90" s="94">
        <v>4744.426508612215</v>
      </c>
      <c r="H90" s="94">
        <v>0</v>
      </c>
      <c r="I90" s="94">
        <v>0</v>
      </c>
      <c r="J90" s="94">
        <v>0</v>
      </c>
      <c r="K90" s="94">
        <v>0</v>
      </c>
      <c r="L90" s="94">
        <v>0</v>
      </c>
      <c r="M90" s="94">
        <v>0</v>
      </c>
      <c r="N90" s="94">
        <v>0</v>
      </c>
      <c r="O90" s="62"/>
      <c r="P90" s="5"/>
    </row>
    <row r="91" spans="2:16" s="4" customFormat="1">
      <c r="B91" s="9" t="s">
        <v>15</v>
      </c>
      <c r="C91" s="94">
        <v>140.49324941983423</v>
      </c>
      <c r="D91" s="94">
        <v>140.49324941983423</v>
      </c>
      <c r="E91" s="94">
        <v>140.49324941983423</v>
      </c>
      <c r="F91" s="94">
        <v>140.49324941983423</v>
      </c>
      <c r="G91" s="94">
        <v>140.49324941983423</v>
      </c>
      <c r="H91" s="94">
        <v>0</v>
      </c>
      <c r="I91" s="94">
        <v>0</v>
      </c>
      <c r="J91" s="94">
        <v>0</v>
      </c>
      <c r="K91" s="94">
        <v>0</v>
      </c>
      <c r="L91" s="94">
        <v>0</v>
      </c>
      <c r="M91" s="94">
        <v>0</v>
      </c>
      <c r="N91" s="94">
        <v>0</v>
      </c>
      <c r="O91" s="64"/>
      <c r="P91" s="5"/>
    </row>
    <row r="92" spans="2:16" s="4" customFormat="1">
      <c r="B92" s="9" t="s">
        <v>18</v>
      </c>
      <c r="C92" s="94">
        <v>0</v>
      </c>
      <c r="D92" s="94">
        <v>0</v>
      </c>
      <c r="E92" s="94">
        <v>0</v>
      </c>
      <c r="F92" s="94">
        <v>0</v>
      </c>
      <c r="G92" s="94">
        <v>0</v>
      </c>
      <c r="H92" s="94">
        <v>0</v>
      </c>
      <c r="I92" s="94">
        <v>0</v>
      </c>
      <c r="J92" s="94">
        <v>0</v>
      </c>
      <c r="K92" s="94">
        <v>0</v>
      </c>
      <c r="L92" s="94">
        <v>0</v>
      </c>
      <c r="M92" s="94">
        <v>0</v>
      </c>
      <c r="N92" s="94">
        <v>0</v>
      </c>
      <c r="O92" s="66"/>
      <c r="P92" s="5"/>
    </row>
    <row r="93" spans="2:16">
      <c r="B93" s="9"/>
      <c r="C93" s="83"/>
      <c r="D93" s="83"/>
      <c r="E93" s="83"/>
      <c r="F93" s="83"/>
      <c r="G93" s="83"/>
      <c r="H93" s="83"/>
      <c r="I93" s="83"/>
      <c r="J93" s="83"/>
      <c r="K93" s="83"/>
      <c r="L93" s="83"/>
      <c r="M93" s="83"/>
      <c r="N93" s="83"/>
      <c r="O93" s="84"/>
      <c r="P93" s="5"/>
    </row>
    <row r="94" spans="2:16">
      <c r="B94" s="48" t="s">
        <v>58</v>
      </c>
      <c r="C94" s="77">
        <f>SUM(C95:C97)</f>
        <v>-128.55529803627212</v>
      </c>
      <c r="D94" s="77">
        <f>SUM(D95:D97)</f>
        <v>-7.3817372892463524</v>
      </c>
      <c r="E94" s="78">
        <f t="shared" ref="E94:N94" si="27">SUM(E95:E97)</f>
        <v>-72.948150585469818</v>
      </c>
      <c r="F94" s="78">
        <f t="shared" si="27"/>
        <v>-259.17950781539867</v>
      </c>
      <c r="G94" s="78">
        <f t="shared" si="27"/>
        <v>-65.78577509175517</v>
      </c>
      <c r="H94" s="78">
        <f t="shared" si="27"/>
        <v>0</v>
      </c>
      <c r="I94" s="78">
        <f t="shared" si="27"/>
        <v>0</v>
      </c>
      <c r="J94" s="78">
        <f t="shared" si="27"/>
        <v>0</v>
      </c>
      <c r="K94" s="78">
        <f t="shared" si="27"/>
        <v>0</v>
      </c>
      <c r="L94" s="78">
        <f t="shared" si="27"/>
        <v>0</v>
      </c>
      <c r="M94" s="70">
        <f t="shared" si="27"/>
        <v>0</v>
      </c>
      <c r="N94" s="70">
        <f t="shared" si="27"/>
        <v>0</v>
      </c>
      <c r="O94" s="70">
        <f>SUM(O95:O97)</f>
        <v>-533.85046881814208</v>
      </c>
      <c r="P94" s="5"/>
    </row>
    <row r="95" spans="2:16">
      <c r="B95" s="9" t="s">
        <v>12</v>
      </c>
      <c r="C95" s="83">
        <v>-128.55529803627212</v>
      </c>
      <c r="D95" s="83">
        <v>-7.4805966721503481</v>
      </c>
      <c r="E95" s="83">
        <v>-72.948150585469818</v>
      </c>
      <c r="F95" s="83">
        <v>-259.17950781539867</v>
      </c>
      <c r="G95" s="83">
        <v>-65.78577509175517</v>
      </c>
      <c r="H95" s="83">
        <v>0</v>
      </c>
      <c r="I95" s="83">
        <v>0</v>
      </c>
      <c r="J95" s="83">
        <v>0</v>
      </c>
      <c r="K95" s="83">
        <v>0</v>
      </c>
      <c r="L95" s="83">
        <v>0</v>
      </c>
      <c r="M95" s="83">
        <v>0</v>
      </c>
      <c r="N95" s="83">
        <v>0</v>
      </c>
      <c r="O95" s="62">
        <f>SUM(C95:N95)</f>
        <v>-533.94932820104611</v>
      </c>
      <c r="P95" s="5"/>
    </row>
    <row r="96" spans="2:16" ht="17.25" customHeight="1">
      <c r="B96" s="9" t="s">
        <v>15</v>
      </c>
      <c r="C96" s="83">
        <v>0</v>
      </c>
      <c r="D96" s="83">
        <v>0</v>
      </c>
      <c r="E96" s="83">
        <v>0</v>
      </c>
      <c r="F96" s="83">
        <v>0</v>
      </c>
      <c r="G96" s="83">
        <v>0</v>
      </c>
      <c r="H96" s="83">
        <v>0</v>
      </c>
      <c r="I96" s="83">
        <v>0</v>
      </c>
      <c r="J96" s="83">
        <v>0</v>
      </c>
      <c r="K96" s="83">
        <v>0</v>
      </c>
      <c r="L96" s="83">
        <v>0</v>
      </c>
      <c r="M96" s="83">
        <v>0</v>
      </c>
      <c r="N96" s="83">
        <v>0</v>
      </c>
      <c r="O96" s="62">
        <f t="shared" ref="O96:O97" si="28">SUM(C96:N96)</f>
        <v>0</v>
      </c>
      <c r="P96" s="5"/>
    </row>
    <row r="97" spans="1:16" ht="17.25" customHeight="1">
      <c r="B97" s="9" t="s">
        <v>18</v>
      </c>
      <c r="C97" s="83">
        <v>0</v>
      </c>
      <c r="D97" s="83">
        <v>9.8859382903995652E-2</v>
      </c>
      <c r="E97" s="83">
        <v>0</v>
      </c>
      <c r="F97" s="83">
        <v>0</v>
      </c>
      <c r="G97" s="83">
        <v>0</v>
      </c>
      <c r="H97" s="83">
        <v>0</v>
      </c>
      <c r="I97" s="83">
        <v>0</v>
      </c>
      <c r="J97" s="83">
        <v>0</v>
      </c>
      <c r="K97" s="83">
        <v>0</v>
      </c>
      <c r="L97" s="83">
        <v>0</v>
      </c>
      <c r="M97" s="83">
        <v>0</v>
      </c>
      <c r="N97" s="83">
        <v>0</v>
      </c>
      <c r="O97" s="62">
        <f t="shared" si="28"/>
        <v>9.8859382903995652E-2</v>
      </c>
      <c r="P97" s="5"/>
    </row>
    <row r="98" spans="1:16">
      <c r="B98" s="21"/>
      <c r="C98" s="83"/>
      <c r="D98" s="83"/>
      <c r="E98" s="83"/>
      <c r="F98" s="83"/>
      <c r="G98" s="83"/>
      <c r="H98" s="83"/>
      <c r="I98" s="83"/>
      <c r="J98" s="83"/>
      <c r="K98" s="83"/>
      <c r="L98" s="83"/>
      <c r="M98" s="83"/>
      <c r="N98" s="83"/>
      <c r="O98" s="84"/>
      <c r="P98" s="5"/>
    </row>
    <row r="99" spans="1:16" s="4" customFormat="1">
      <c r="B99" s="48" t="s">
        <v>59</v>
      </c>
      <c r="C99" s="77">
        <f t="shared" ref="C99:N99" si="29">SUM(C100:C102)</f>
        <v>4892.4772695778156</v>
      </c>
      <c r="D99" s="77">
        <f t="shared" si="29"/>
        <v>4836.1596893551032</v>
      </c>
      <c r="E99" s="78">
        <f t="shared" si="29"/>
        <v>4852.7956186184783</v>
      </c>
      <c r="F99" s="78">
        <f t="shared" si="29"/>
        <v>4884.9197580320488</v>
      </c>
      <c r="G99" s="78">
        <f t="shared" si="29"/>
        <v>4932.1616174679821</v>
      </c>
      <c r="H99" s="78">
        <f t="shared" si="29"/>
        <v>0</v>
      </c>
      <c r="I99" s="78">
        <f t="shared" si="29"/>
        <v>0</v>
      </c>
      <c r="J99" s="78">
        <f t="shared" si="29"/>
        <v>0</v>
      </c>
      <c r="K99" s="78">
        <f t="shared" si="29"/>
        <v>0</v>
      </c>
      <c r="L99" s="78">
        <f t="shared" si="29"/>
        <v>0</v>
      </c>
      <c r="M99" s="70">
        <f t="shared" si="29"/>
        <v>0</v>
      </c>
      <c r="N99" s="70">
        <f t="shared" si="29"/>
        <v>0</v>
      </c>
      <c r="O99" s="78"/>
      <c r="P99" s="5"/>
    </row>
    <row r="100" spans="1:16" s="4" customFormat="1">
      <c r="B100" s="9" t="s">
        <v>12</v>
      </c>
      <c r="C100" s="94">
        <v>4751.9840201579809</v>
      </c>
      <c r="D100" s="94">
        <v>4695.6664399352685</v>
      </c>
      <c r="E100" s="94">
        <v>4712.3023691986446</v>
      </c>
      <c r="F100" s="94">
        <v>4744.426508612215</v>
      </c>
      <c r="G100" s="94">
        <v>4791.6683680481474</v>
      </c>
      <c r="H100" s="94">
        <v>0</v>
      </c>
      <c r="I100" s="94">
        <v>0</v>
      </c>
      <c r="J100" s="94">
        <v>0</v>
      </c>
      <c r="K100" s="94">
        <v>0</v>
      </c>
      <c r="L100" s="94">
        <v>0</v>
      </c>
      <c r="M100" s="94">
        <v>0</v>
      </c>
      <c r="N100" s="94">
        <v>0</v>
      </c>
      <c r="O100" s="62"/>
      <c r="P100" s="5"/>
    </row>
    <row r="101" spans="1:16" s="4" customFormat="1">
      <c r="B101" s="33" t="s">
        <v>15</v>
      </c>
      <c r="C101" s="94">
        <v>140.49324941983423</v>
      </c>
      <c r="D101" s="94">
        <v>140.49324941983423</v>
      </c>
      <c r="E101" s="94">
        <v>140.49324941983423</v>
      </c>
      <c r="F101" s="94">
        <v>140.49324941983423</v>
      </c>
      <c r="G101" s="94">
        <v>140.49324941983423</v>
      </c>
      <c r="H101" s="94">
        <v>0</v>
      </c>
      <c r="I101" s="94">
        <v>0</v>
      </c>
      <c r="J101" s="94">
        <v>0</v>
      </c>
      <c r="K101" s="94">
        <v>0</v>
      </c>
      <c r="L101" s="94">
        <v>0</v>
      </c>
      <c r="M101" s="94">
        <v>0</v>
      </c>
      <c r="N101" s="94">
        <v>0</v>
      </c>
      <c r="O101" s="64"/>
      <c r="P101" s="5"/>
    </row>
    <row r="102" spans="1:16" s="4" customFormat="1">
      <c r="B102" s="9" t="s">
        <v>18</v>
      </c>
      <c r="C102" s="94">
        <v>0</v>
      </c>
      <c r="D102" s="94">
        <v>0</v>
      </c>
      <c r="E102" s="94">
        <v>0</v>
      </c>
      <c r="F102" s="94">
        <v>0</v>
      </c>
      <c r="G102" s="94">
        <v>0</v>
      </c>
      <c r="H102" s="94">
        <v>0</v>
      </c>
      <c r="I102" s="94">
        <v>0</v>
      </c>
      <c r="J102" s="94">
        <v>0</v>
      </c>
      <c r="K102" s="94">
        <v>0</v>
      </c>
      <c r="L102" s="94">
        <v>0</v>
      </c>
      <c r="M102" s="94">
        <v>0</v>
      </c>
      <c r="N102" s="94">
        <v>0</v>
      </c>
      <c r="O102" s="66"/>
      <c r="P102" s="5"/>
    </row>
    <row r="103" spans="1:16">
      <c r="B103" s="23"/>
      <c r="C103" s="73"/>
      <c r="D103" s="73"/>
      <c r="E103" s="73"/>
      <c r="F103" s="73"/>
      <c r="G103" s="73"/>
      <c r="H103" s="73"/>
      <c r="I103" s="73"/>
      <c r="J103" s="74"/>
      <c r="K103" s="74"/>
      <c r="L103" s="74"/>
      <c r="M103" s="74"/>
      <c r="N103" s="74"/>
      <c r="O103" s="74"/>
      <c r="P103" s="5"/>
    </row>
    <row r="104" spans="1:16" ht="16.5" thickBot="1">
      <c r="B104" s="153" t="s">
        <v>20</v>
      </c>
      <c r="C104" s="153"/>
      <c r="D104" s="153"/>
      <c r="E104" s="153"/>
      <c r="F104" s="153"/>
      <c r="G104" s="153"/>
      <c r="H104" s="153"/>
      <c r="I104" s="153"/>
      <c r="J104" s="153"/>
      <c r="K104" s="153"/>
      <c r="L104" s="153"/>
      <c r="M104" s="153"/>
      <c r="N104" s="153"/>
      <c r="O104" s="153"/>
      <c r="P104" s="5"/>
    </row>
    <row r="105" spans="1:16">
      <c r="B105" s="17"/>
      <c r="C105" s="75"/>
      <c r="D105" s="75"/>
      <c r="E105" s="75"/>
      <c r="F105" s="95"/>
      <c r="G105" s="96"/>
      <c r="H105" s="96"/>
      <c r="I105" s="96"/>
      <c r="J105" s="76"/>
      <c r="K105" s="76"/>
      <c r="L105" s="76"/>
      <c r="M105" s="76"/>
      <c r="N105" s="76"/>
      <c r="O105" s="76"/>
      <c r="P105" s="5"/>
    </row>
    <row r="106" spans="1:16" ht="15.75" thickBot="1">
      <c r="B106" s="50" t="s">
        <v>60</v>
      </c>
      <c r="C106" s="97">
        <f>+C107+C115+C120</f>
        <v>25420.450682236118</v>
      </c>
      <c r="D106" s="97">
        <f>+D107+D115+D120</f>
        <v>18609.088958131444</v>
      </c>
      <c r="E106" s="98">
        <f t="shared" ref="E106:N106" si="30">+E107+E115+E120</f>
        <v>21663.111828795289</v>
      </c>
      <c r="F106" s="98">
        <f t="shared" si="30"/>
        <v>9267.0752112013924</v>
      </c>
      <c r="G106" s="98">
        <f t="shared" si="30"/>
        <v>11679.198514500455</v>
      </c>
      <c r="H106" s="98">
        <f t="shared" si="30"/>
        <v>0</v>
      </c>
      <c r="I106" s="98">
        <f>+I107+I115+I120</f>
        <v>0</v>
      </c>
      <c r="J106" s="98">
        <f t="shared" si="30"/>
        <v>0</v>
      </c>
      <c r="K106" s="98">
        <f t="shared" si="30"/>
        <v>0</v>
      </c>
      <c r="L106" s="98">
        <f t="shared" si="30"/>
        <v>0</v>
      </c>
      <c r="M106" s="98">
        <f t="shared" si="30"/>
        <v>0</v>
      </c>
      <c r="N106" s="98">
        <f t="shared" si="30"/>
        <v>0</v>
      </c>
      <c r="O106" s="98">
        <f>+O107+O115+O120</f>
        <v>86638.925194864714</v>
      </c>
      <c r="P106" s="5"/>
    </row>
    <row r="107" spans="1:16" ht="15.75" thickTop="1">
      <c r="B107" s="48" t="s">
        <v>21</v>
      </c>
      <c r="C107" s="99">
        <f>+C108+C111+C112</f>
        <v>25420.450682236118</v>
      </c>
      <c r="D107" s="99">
        <f>+D108+D111+D112</f>
        <v>18607.222543080581</v>
      </c>
      <c r="E107" s="91">
        <f t="shared" ref="E107:N107" si="31">+E108+E111+E112</f>
        <v>21663.111828795289</v>
      </c>
      <c r="F107" s="91">
        <f>+F108+F111+F112</f>
        <v>9267.0752112013924</v>
      </c>
      <c r="G107" s="91">
        <f t="shared" si="31"/>
        <v>11679.198514500455</v>
      </c>
      <c r="H107" s="91">
        <f t="shared" si="31"/>
        <v>0</v>
      </c>
      <c r="I107" s="91">
        <f>+I108+I111+I112</f>
        <v>0</v>
      </c>
      <c r="J107" s="91">
        <f t="shared" si="31"/>
        <v>0</v>
      </c>
      <c r="K107" s="91">
        <f t="shared" si="31"/>
        <v>0</v>
      </c>
      <c r="L107" s="91">
        <f t="shared" si="31"/>
        <v>0</v>
      </c>
      <c r="M107" s="91">
        <f t="shared" si="31"/>
        <v>0</v>
      </c>
      <c r="N107" s="91">
        <f t="shared" si="31"/>
        <v>0</v>
      </c>
      <c r="O107" s="91">
        <f>+O108+O111+O112</f>
        <v>86637.058779813844</v>
      </c>
      <c r="P107" s="5"/>
    </row>
    <row r="108" spans="1:16" s="11" customFormat="1">
      <c r="B108" s="9" t="s">
        <v>37</v>
      </c>
      <c r="C108" s="67">
        <v>25179.434843393825</v>
      </c>
      <c r="D108" s="67">
        <v>18460.630892289646</v>
      </c>
      <c r="E108" s="67">
        <v>21517.693090524637</v>
      </c>
      <c r="F108" s="67">
        <v>9188.0718183191875</v>
      </c>
      <c r="G108" s="67">
        <v>11418.127431212704</v>
      </c>
      <c r="H108" s="67">
        <v>0</v>
      </c>
      <c r="I108" s="67">
        <v>0</v>
      </c>
      <c r="J108" s="67">
        <v>0</v>
      </c>
      <c r="K108" s="67">
        <v>0</v>
      </c>
      <c r="L108" s="67">
        <v>0</v>
      </c>
      <c r="M108" s="67">
        <v>0</v>
      </c>
      <c r="N108" s="67">
        <v>0</v>
      </c>
      <c r="O108" s="93">
        <f>SUM(C108:N108)</f>
        <v>85763.958075740011</v>
      </c>
      <c r="P108" s="5"/>
    </row>
    <row r="109" spans="1:16" s="10" customFormat="1" ht="14.25">
      <c r="B109" s="18" t="s">
        <v>17</v>
      </c>
      <c r="C109" s="100">
        <v>21739.20697069883</v>
      </c>
      <c r="D109" s="100">
        <v>17337.75985975</v>
      </c>
      <c r="E109" s="100">
        <v>19302.591718250002</v>
      </c>
      <c r="F109" s="100">
        <v>6615.0324000000001</v>
      </c>
      <c r="G109" s="100">
        <v>7082.8585499999999</v>
      </c>
      <c r="H109" s="100">
        <v>0</v>
      </c>
      <c r="I109" s="100">
        <v>0</v>
      </c>
      <c r="J109" s="100">
        <v>0</v>
      </c>
      <c r="K109" s="100">
        <v>0</v>
      </c>
      <c r="L109" s="100">
        <v>0</v>
      </c>
      <c r="M109" s="100">
        <v>0</v>
      </c>
      <c r="N109" s="100">
        <v>0</v>
      </c>
      <c r="O109" s="82">
        <f t="shared" ref="O109:O114" si="32">SUM(C109:N109)</f>
        <v>72077.449498698828</v>
      </c>
      <c r="P109" s="5"/>
    </row>
    <row r="110" spans="1:16" s="10" customFormat="1" ht="14.25">
      <c r="B110" s="18" t="s">
        <v>35</v>
      </c>
      <c r="C110" s="100">
        <v>0</v>
      </c>
      <c r="D110" s="100">
        <v>0</v>
      </c>
      <c r="E110" s="100">
        <v>0</v>
      </c>
      <c r="F110" s="100">
        <v>0</v>
      </c>
      <c r="G110" s="100">
        <v>0</v>
      </c>
      <c r="H110" s="100">
        <v>0</v>
      </c>
      <c r="I110" s="100">
        <v>0</v>
      </c>
      <c r="J110" s="100">
        <v>0</v>
      </c>
      <c r="K110" s="100">
        <v>0</v>
      </c>
      <c r="L110" s="100">
        <v>0</v>
      </c>
      <c r="M110" s="100">
        <v>0</v>
      </c>
      <c r="N110" s="100">
        <v>0</v>
      </c>
      <c r="O110" s="82">
        <f t="shared" si="32"/>
        <v>0</v>
      </c>
      <c r="P110" s="5"/>
    </row>
    <row r="111" spans="1:16" s="11" customFormat="1" ht="14.25">
      <c r="A111" s="10"/>
      <c r="B111" s="9" t="s">
        <v>38</v>
      </c>
      <c r="C111" s="67">
        <v>0</v>
      </c>
      <c r="D111" s="67">
        <v>0</v>
      </c>
      <c r="E111" s="67">
        <v>0</v>
      </c>
      <c r="F111" s="67">
        <v>0</v>
      </c>
      <c r="G111" s="67">
        <v>0</v>
      </c>
      <c r="H111" s="67">
        <v>0</v>
      </c>
      <c r="I111" s="67">
        <v>0</v>
      </c>
      <c r="J111" s="67">
        <v>0</v>
      </c>
      <c r="K111" s="67">
        <v>0</v>
      </c>
      <c r="L111" s="67">
        <v>0</v>
      </c>
      <c r="M111" s="67">
        <v>0</v>
      </c>
      <c r="N111" s="67">
        <v>0</v>
      </c>
      <c r="O111" s="82">
        <f t="shared" si="32"/>
        <v>0</v>
      </c>
      <c r="P111" s="5"/>
    </row>
    <row r="112" spans="1:16" s="11" customFormat="1">
      <c r="B112" s="9" t="s">
        <v>36</v>
      </c>
      <c r="C112" s="67">
        <v>241.01583884229419</v>
      </c>
      <c r="D112" s="67">
        <v>146.5916507909352</v>
      </c>
      <c r="E112" s="67">
        <v>145.41873827065072</v>
      </c>
      <c r="F112" s="67">
        <v>79.003392882204196</v>
      </c>
      <c r="G112" s="67">
        <v>261.07108328774962</v>
      </c>
      <c r="H112" s="67">
        <v>0</v>
      </c>
      <c r="I112" s="67">
        <v>0</v>
      </c>
      <c r="J112" s="67">
        <v>0</v>
      </c>
      <c r="K112" s="67">
        <v>0</v>
      </c>
      <c r="L112" s="67">
        <v>0</v>
      </c>
      <c r="M112" s="67">
        <v>0</v>
      </c>
      <c r="N112" s="67">
        <v>0</v>
      </c>
      <c r="O112" s="93">
        <f t="shared" si="32"/>
        <v>873.10070407383387</v>
      </c>
      <c r="P112" s="5"/>
    </row>
    <row r="113" spans="2:16" s="10" customFormat="1" ht="14.25">
      <c r="B113" s="18" t="s">
        <v>17</v>
      </c>
      <c r="C113" s="100">
        <v>156.85886761188618</v>
      </c>
      <c r="D113" s="81">
        <v>141.87979851132792</v>
      </c>
      <c r="E113" s="81">
        <v>55.258428944827997</v>
      </c>
      <c r="F113" s="81">
        <v>8.5490442437554481</v>
      </c>
      <c r="G113" s="81">
        <v>10.811719827492567</v>
      </c>
      <c r="H113" s="81">
        <v>0</v>
      </c>
      <c r="I113" s="81">
        <v>0</v>
      </c>
      <c r="J113" s="81">
        <v>0</v>
      </c>
      <c r="K113" s="81">
        <v>0</v>
      </c>
      <c r="L113" s="81">
        <v>0</v>
      </c>
      <c r="M113" s="81">
        <v>0</v>
      </c>
      <c r="N113" s="81">
        <v>0</v>
      </c>
      <c r="O113" s="82">
        <f>SUM(C113:N113)</f>
        <v>373.3578591392901</v>
      </c>
      <c r="P113" s="5"/>
    </row>
    <row r="114" spans="2:16" s="10" customFormat="1" ht="14.25">
      <c r="B114" s="18" t="s">
        <v>43</v>
      </c>
      <c r="C114" s="100">
        <v>36.339892474999999</v>
      </c>
      <c r="D114" s="100">
        <v>139.13495062499999</v>
      </c>
      <c r="E114" s="100">
        <v>0</v>
      </c>
      <c r="F114" s="100">
        <v>0</v>
      </c>
      <c r="G114" s="100">
        <v>0</v>
      </c>
      <c r="H114" s="100">
        <v>0</v>
      </c>
      <c r="I114" s="100">
        <v>0</v>
      </c>
      <c r="J114" s="100">
        <v>0</v>
      </c>
      <c r="K114" s="100">
        <v>0</v>
      </c>
      <c r="L114" s="100">
        <v>0</v>
      </c>
      <c r="M114" s="100">
        <v>0</v>
      </c>
      <c r="N114" s="100">
        <v>0</v>
      </c>
      <c r="O114" s="82">
        <f t="shared" si="32"/>
        <v>175.47484309999999</v>
      </c>
      <c r="P114" s="5"/>
    </row>
    <row r="115" spans="2:16">
      <c r="B115" s="48" t="s">
        <v>25</v>
      </c>
      <c r="C115" s="99">
        <v>0</v>
      </c>
      <c r="D115" s="99">
        <v>0</v>
      </c>
      <c r="E115" s="91">
        <v>0</v>
      </c>
      <c r="F115" s="91">
        <v>0</v>
      </c>
      <c r="G115" s="91">
        <v>0</v>
      </c>
      <c r="H115" s="91">
        <v>0</v>
      </c>
      <c r="I115" s="91">
        <v>0</v>
      </c>
      <c r="J115" s="91">
        <v>0</v>
      </c>
      <c r="K115" s="91">
        <v>0</v>
      </c>
      <c r="L115" s="91">
        <v>0</v>
      </c>
      <c r="M115" s="70">
        <v>0</v>
      </c>
      <c r="N115" s="70">
        <v>0</v>
      </c>
      <c r="O115" s="91">
        <f t="shared" ref="O115" si="33">SUM(O116:O118)</f>
        <v>0</v>
      </c>
      <c r="P115" s="5"/>
    </row>
    <row r="116" spans="2:16">
      <c r="B116" s="9" t="s">
        <v>22</v>
      </c>
      <c r="C116" s="65">
        <v>0</v>
      </c>
      <c r="D116" s="65">
        <v>0</v>
      </c>
      <c r="E116" s="65">
        <v>0</v>
      </c>
      <c r="F116" s="65">
        <v>0</v>
      </c>
      <c r="G116" s="65">
        <v>0</v>
      </c>
      <c r="H116" s="65">
        <v>0</v>
      </c>
      <c r="I116" s="65">
        <v>0</v>
      </c>
      <c r="J116" s="65">
        <v>0</v>
      </c>
      <c r="K116" s="65">
        <v>0</v>
      </c>
      <c r="L116" s="65">
        <v>0</v>
      </c>
      <c r="M116" s="65">
        <v>0</v>
      </c>
      <c r="N116" s="65">
        <v>0</v>
      </c>
      <c r="O116" s="93">
        <f>SUM(C116:N116)</f>
        <v>0</v>
      </c>
      <c r="P116" s="5"/>
    </row>
    <row r="117" spans="2:16">
      <c r="B117" s="9" t="s">
        <v>23</v>
      </c>
      <c r="C117" s="65">
        <v>0</v>
      </c>
      <c r="D117" s="65">
        <v>0</v>
      </c>
      <c r="E117" s="65">
        <v>0</v>
      </c>
      <c r="F117" s="65">
        <v>0</v>
      </c>
      <c r="G117" s="65">
        <v>0</v>
      </c>
      <c r="H117" s="65">
        <v>0</v>
      </c>
      <c r="I117" s="65">
        <v>0</v>
      </c>
      <c r="J117" s="65">
        <v>0</v>
      </c>
      <c r="K117" s="65">
        <v>0</v>
      </c>
      <c r="L117" s="65">
        <v>0</v>
      </c>
      <c r="M117" s="65">
        <v>0</v>
      </c>
      <c r="N117" s="65">
        <v>0</v>
      </c>
      <c r="O117" s="93">
        <f>SUM(C117:N117)</f>
        <v>0</v>
      </c>
      <c r="P117" s="5"/>
    </row>
    <row r="118" spans="2:16">
      <c r="B118" s="9" t="s">
        <v>24</v>
      </c>
      <c r="C118" s="65">
        <v>0</v>
      </c>
      <c r="D118" s="65">
        <v>0</v>
      </c>
      <c r="E118" s="65">
        <v>0</v>
      </c>
      <c r="F118" s="65">
        <v>0</v>
      </c>
      <c r="G118" s="65">
        <v>0</v>
      </c>
      <c r="H118" s="65">
        <v>0</v>
      </c>
      <c r="I118" s="65">
        <v>0</v>
      </c>
      <c r="J118" s="65">
        <v>0</v>
      </c>
      <c r="K118" s="65">
        <v>0</v>
      </c>
      <c r="L118" s="65">
        <v>0</v>
      </c>
      <c r="M118" s="65">
        <v>0</v>
      </c>
      <c r="N118" s="65">
        <v>0</v>
      </c>
      <c r="O118" s="93">
        <f>SUM(C118:N118)</f>
        <v>0</v>
      </c>
      <c r="P118" s="5"/>
    </row>
    <row r="119" spans="2:16">
      <c r="B119" s="9"/>
      <c r="C119" s="65"/>
      <c r="D119" s="65"/>
      <c r="E119" s="65"/>
      <c r="F119" s="65"/>
      <c r="G119" s="65"/>
      <c r="H119" s="65"/>
      <c r="I119" s="65"/>
      <c r="J119" s="65"/>
      <c r="K119" s="65"/>
      <c r="L119" s="65"/>
      <c r="M119" s="65"/>
      <c r="N119" s="65"/>
      <c r="O119" s="93"/>
      <c r="P119" s="5"/>
    </row>
    <row r="120" spans="2:16">
      <c r="B120" s="48" t="s">
        <v>26</v>
      </c>
      <c r="C120" s="99">
        <f>SUM(C121:C123)</f>
        <v>0</v>
      </c>
      <c r="D120" s="99">
        <f t="shared" ref="D120:N120" si="34">SUM(D121:D123)</f>
        <v>1.8664150508639998</v>
      </c>
      <c r="E120" s="91">
        <f t="shared" si="34"/>
        <v>0</v>
      </c>
      <c r="F120" s="91">
        <f t="shared" si="34"/>
        <v>0</v>
      </c>
      <c r="G120" s="91">
        <f t="shared" si="34"/>
        <v>0</v>
      </c>
      <c r="H120" s="91">
        <f t="shared" si="34"/>
        <v>0</v>
      </c>
      <c r="I120" s="91">
        <f>SUM(I121:I123)</f>
        <v>0</v>
      </c>
      <c r="J120" s="91">
        <f t="shared" si="34"/>
        <v>0</v>
      </c>
      <c r="K120" s="91">
        <f t="shared" si="34"/>
        <v>0</v>
      </c>
      <c r="L120" s="91">
        <f t="shared" si="34"/>
        <v>0</v>
      </c>
      <c r="M120" s="70">
        <f t="shared" si="34"/>
        <v>0</v>
      </c>
      <c r="N120" s="70">
        <f t="shared" si="34"/>
        <v>0</v>
      </c>
      <c r="O120" s="91">
        <f>SUM(O121:O123)</f>
        <v>1.8664150508639998</v>
      </c>
      <c r="P120" s="5"/>
    </row>
    <row r="121" spans="2:16">
      <c r="B121" s="9" t="s">
        <v>22</v>
      </c>
      <c r="C121" s="65">
        <v>0</v>
      </c>
      <c r="D121" s="65">
        <v>1.8664150508639998</v>
      </c>
      <c r="E121" s="65">
        <v>0</v>
      </c>
      <c r="F121" s="65">
        <v>0</v>
      </c>
      <c r="G121" s="65">
        <v>0</v>
      </c>
      <c r="H121" s="65">
        <v>0</v>
      </c>
      <c r="I121" s="65">
        <v>0</v>
      </c>
      <c r="J121" s="65">
        <v>0</v>
      </c>
      <c r="K121" s="65">
        <v>0</v>
      </c>
      <c r="L121" s="65">
        <v>0</v>
      </c>
      <c r="M121" s="65">
        <v>0</v>
      </c>
      <c r="N121" s="65">
        <v>0</v>
      </c>
      <c r="O121" s="93">
        <f>SUM(C121:N121)</f>
        <v>1.8664150508639998</v>
      </c>
      <c r="P121" s="5"/>
    </row>
    <row r="122" spans="2:16">
      <c r="B122" s="9" t="s">
        <v>23</v>
      </c>
      <c r="C122" s="65">
        <v>0</v>
      </c>
      <c r="D122" s="65">
        <v>0</v>
      </c>
      <c r="E122" s="65">
        <v>0</v>
      </c>
      <c r="F122" s="65">
        <v>0</v>
      </c>
      <c r="G122" s="65">
        <v>0</v>
      </c>
      <c r="H122" s="65">
        <v>0</v>
      </c>
      <c r="I122" s="65">
        <v>0</v>
      </c>
      <c r="J122" s="65">
        <v>0</v>
      </c>
      <c r="K122" s="65">
        <v>0</v>
      </c>
      <c r="L122" s="65">
        <v>0</v>
      </c>
      <c r="M122" s="65">
        <v>0</v>
      </c>
      <c r="N122" s="65">
        <v>0</v>
      </c>
      <c r="O122" s="93">
        <f>SUM(C122:N122)</f>
        <v>0</v>
      </c>
      <c r="P122" s="5"/>
    </row>
    <row r="123" spans="2:16">
      <c r="B123" s="9" t="s">
        <v>24</v>
      </c>
      <c r="C123" s="65">
        <v>0</v>
      </c>
      <c r="D123" s="65">
        <v>0</v>
      </c>
      <c r="E123" s="65">
        <v>0</v>
      </c>
      <c r="F123" s="65">
        <v>0</v>
      </c>
      <c r="G123" s="65">
        <v>0</v>
      </c>
      <c r="H123" s="65">
        <v>0</v>
      </c>
      <c r="I123" s="65">
        <v>0</v>
      </c>
      <c r="J123" s="65">
        <v>0</v>
      </c>
      <c r="K123" s="65">
        <v>0</v>
      </c>
      <c r="L123" s="65">
        <v>0</v>
      </c>
      <c r="M123" s="65">
        <v>0</v>
      </c>
      <c r="N123" s="65">
        <v>0</v>
      </c>
      <c r="O123" s="93">
        <f>SUM(C123:N123)</f>
        <v>0</v>
      </c>
      <c r="P123" s="5"/>
    </row>
    <row r="124" spans="2:16">
      <c r="B124" s="9"/>
      <c r="C124" s="65"/>
      <c r="D124" s="65"/>
      <c r="E124" s="65"/>
      <c r="F124" s="65"/>
      <c r="G124" s="65"/>
      <c r="H124" s="65"/>
      <c r="I124" s="65"/>
      <c r="J124" s="65"/>
      <c r="K124" s="65"/>
      <c r="L124" s="65"/>
      <c r="M124" s="65"/>
      <c r="N124" s="65"/>
      <c r="O124" s="93"/>
      <c r="P124" s="5"/>
    </row>
    <row r="125" spans="2:16" ht="15.75" thickBot="1">
      <c r="B125" s="50" t="s">
        <v>61</v>
      </c>
      <c r="C125" s="97">
        <f>+C126+C133+C137</f>
        <v>25800.277983055999</v>
      </c>
      <c r="D125" s="97">
        <f t="shared" ref="D125:O125" si="35">+D126+D133+D137</f>
        <v>18834.889122646</v>
      </c>
      <c r="E125" s="97">
        <f t="shared" si="35"/>
        <v>22096.954263040003</v>
      </c>
      <c r="F125" s="97">
        <f t="shared" si="35"/>
        <v>9558.2069115300019</v>
      </c>
      <c r="G125" s="97">
        <f t="shared" si="35"/>
        <v>11804.601868669999</v>
      </c>
      <c r="H125" s="97">
        <f t="shared" si="35"/>
        <v>0</v>
      </c>
      <c r="I125" s="97">
        <f t="shared" si="35"/>
        <v>0</v>
      </c>
      <c r="J125" s="97">
        <f t="shared" si="35"/>
        <v>0</v>
      </c>
      <c r="K125" s="97">
        <f t="shared" si="35"/>
        <v>0</v>
      </c>
      <c r="L125" s="97">
        <f t="shared" si="35"/>
        <v>0</v>
      </c>
      <c r="M125" s="97">
        <f>+M126+M133+M137</f>
        <v>0</v>
      </c>
      <c r="N125" s="97">
        <f t="shared" si="35"/>
        <v>0</v>
      </c>
      <c r="O125" s="97">
        <f t="shared" si="35"/>
        <v>88094.930148942003</v>
      </c>
      <c r="P125" s="5"/>
    </row>
    <row r="126" spans="2:16" ht="15" customHeight="1" thickTop="1">
      <c r="B126" s="48" t="s">
        <v>21</v>
      </c>
      <c r="C126" s="99">
        <f>C127+C129+C130+C131</f>
        <v>25800.277983055999</v>
      </c>
      <c r="D126" s="99">
        <f t="shared" ref="D126:O126" si="36">D127+D129+D130+D131</f>
        <v>18833.031604939999</v>
      </c>
      <c r="E126" s="99">
        <f t="shared" si="36"/>
        <v>22096.954263040003</v>
      </c>
      <c r="F126" s="99">
        <f t="shared" si="36"/>
        <v>9558.2069115300019</v>
      </c>
      <c r="G126" s="99">
        <f t="shared" si="36"/>
        <v>11804.601868669999</v>
      </c>
      <c r="H126" s="99">
        <f t="shared" si="36"/>
        <v>0</v>
      </c>
      <c r="I126" s="99">
        <f t="shared" si="36"/>
        <v>0</v>
      </c>
      <c r="J126" s="99">
        <f t="shared" si="36"/>
        <v>0</v>
      </c>
      <c r="K126" s="99">
        <f t="shared" si="36"/>
        <v>0</v>
      </c>
      <c r="L126" s="99">
        <f t="shared" si="36"/>
        <v>0</v>
      </c>
      <c r="M126" s="99">
        <f t="shared" si="36"/>
        <v>0</v>
      </c>
      <c r="N126" s="99">
        <f t="shared" si="36"/>
        <v>0</v>
      </c>
      <c r="O126" s="99">
        <f t="shared" si="36"/>
        <v>88093.072631236006</v>
      </c>
      <c r="P126" s="5"/>
    </row>
    <row r="127" spans="2:16">
      <c r="B127" s="9" t="s">
        <v>37</v>
      </c>
      <c r="C127" s="65">
        <v>25593.430286385999</v>
      </c>
      <c r="D127" s="65">
        <v>18825.312396199999</v>
      </c>
      <c r="E127" s="65">
        <v>21943.499354280004</v>
      </c>
      <c r="F127" s="67">
        <v>9477.516810770001</v>
      </c>
      <c r="G127" s="65">
        <v>11538.54706569</v>
      </c>
      <c r="H127" s="65">
        <v>0</v>
      </c>
      <c r="I127" s="65">
        <v>0</v>
      </c>
      <c r="J127" s="65">
        <v>0</v>
      </c>
      <c r="K127" s="65">
        <v>0</v>
      </c>
      <c r="L127" s="65">
        <v>0</v>
      </c>
      <c r="M127" s="65">
        <v>0</v>
      </c>
      <c r="N127" s="65">
        <v>0</v>
      </c>
      <c r="O127" s="93">
        <f>SUM(C127:N127)</f>
        <v>87378.30591332601</v>
      </c>
      <c r="P127" s="5"/>
    </row>
    <row r="128" spans="2:16" s="3" customFormat="1" ht="14.25">
      <c r="B128" s="18" t="s">
        <v>17</v>
      </c>
      <c r="C128" s="81">
        <v>22105.042610569999</v>
      </c>
      <c r="D128" s="81">
        <v>17685.45854027</v>
      </c>
      <c r="E128" s="81">
        <v>19640.352081160003</v>
      </c>
      <c r="F128" s="81">
        <v>6881.1155500000004</v>
      </c>
      <c r="G128" s="81">
        <v>7120.4587499999998</v>
      </c>
      <c r="H128" s="81">
        <v>0</v>
      </c>
      <c r="I128" s="81">
        <v>0</v>
      </c>
      <c r="J128" s="81">
        <v>0</v>
      </c>
      <c r="K128" s="81">
        <v>0</v>
      </c>
      <c r="L128" s="81">
        <v>0</v>
      </c>
      <c r="M128" s="81">
        <v>0</v>
      </c>
      <c r="N128" s="81">
        <v>0</v>
      </c>
      <c r="O128" s="82">
        <f>SUM(C128:N128)</f>
        <v>73432.427532000002</v>
      </c>
      <c r="P128" s="5"/>
    </row>
    <row r="129" spans="2:16" ht="14.25">
      <c r="B129" s="9" t="s">
        <v>38</v>
      </c>
      <c r="C129" s="65">
        <v>0</v>
      </c>
      <c r="D129" s="65">
        <v>0</v>
      </c>
      <c r="E129" s="65">
        <v>0</v>
      </c>
      <c r="F129" s="65">
        <v>0</v>
      </c>
      <c r="G129" s="65">
        <v>0</v>
      </c>
      <c r="H129" s="65">
        <v>0</v>
      </c>
      <c r="I129" s="65">
        <v>0</v>
      </c>
      <c r="J129" s="65">
        <v>0</v>
      </c>
      <c r="K129" s="65">
        <v>0</v>
      </c>
      <c r="L129" s="65">
        <v>0</v>
      </c>
      <c r="M129" s="65">
        <v>0</v>
      </c>
      <c r="N129" s="65">
        <v>0</v>
      </c>
      <c r="O129" s="82">
        <f>SUM(C129:N129)</f>
        <v>0</v>
      </c>
      <c r="P129" s="5"/>
    </row>
    <row r="130" spans="2:16" ht="14.25">
      <c r="B130" s="32" t="s">
        <v>46</v>
      </c>
      <c r="C130" s="65">
        <v>0</v>
      </c>
      <c r="D130" s="65">
        <v>0</v>
      </c>
      <c r="E130" s="65">
        <v>0</v>
      </c>
      <c r="F130" s="65">
        <v>0</v>
      </c>
      <c r="G130" s="65">
        <v>0</v>
      </c>
      <c r="H130" s="65">
        <v>0</v>
      </c>
      <c r="I130" s="65">
        <v>0</v>
      </c>
      <c r="J130" s="65">
        <v>0</v>
      </c>
      <c r="K130" s="65">
        <v>0</v>
      </c>
      <c r="L130" s="65">
        <v>0</v>
      </c>
      <c r="M130" s="65">
        <v>0</v>
      </c>
      <c r="N130" s="65">
        <v>0</v>
      </c>
      <c r="O130" s="82">
        <f t="shared" ref="O130" si="37">SUM(C130:N130)</f>
        <v>0</v>
      </c>
      <c r="P130" s="5"/>
    </row>
    <row r="131" spans="2:16">
      <c r="B131" s="9" t="s">
        <v>36</v>
      </c>
      <c r="C131" s="65">
        <v>206.84769666999998</v>
      </c>
      <c r="D131" s="65">
        <v>7.7192087400000009</v>
      </c>
      <c r="E131" s="65">
        <v>153.45490876</v>
      </c>
      <c r="F131" s="65">
        <v>80.690100760000007</v>
      </c>
      <c r="G131" s="65">
        <v>266.05480297999998</v>
      </c>
      <c r="H131" s="65">
        <v>0</v>
      </c>
      <c r="I131" s="65">
        <v>0</v>
      </c>
      <c r="J131" s="65">
        <v>0</v>
      </c>
      <c r="K131" s="65">
        <v>0</v>
      </c>
      <c r="L131" s="65">
        <v>0</v>
      </c>
      <c r="M131" s="65">
        <v>0</v>
      </c>
      <c r="N131" s="65">
        <v>0</v>
      </c>
      <c r="O131" s="93">
        <f>SUM(C131:N131)</f>
        <v>714.7667179099999</v>
      </c>
      <c r="P131" s="5"/>
    </row>
    <row r="132" spans="2:16" s="3" customFormat="1" ht="14.25">
      <c r="B132" s="18" t="s">
        <v>17</v>
      </c>
      <c r="C132" s="81">
        <v>158.62997198999997</v>
      </c>
      <c r="D132" s="81">
        <v>2.8267512000000008</v>
      </c>
      <c r="E132" s="81">
        <v>57.303896620000003</v>
      </c>
      <c r="F132" s="81">
        <v>8.8540540600000011</v>
      </c>
      <c r="G132" s="81">
        <v>11.286125230000001</v>
      </c>
      <c r="H132" s="81">
        <v>0</v>
      </c>
      <c r="I132" s="81">
        <v>0</v>
      </c>
      <c r="J132" s="81">
        <v>0</v>
      </c>
      <c r="K132" s="81">
        <v>0</v>
      </c>
      <c r="L132" s="81">
        <v>0</v>
      </c>
      <c r="M132" s="81">
        <v>0</v>
      </c>
      <c r="N132" s="81">
        <v>0</v>
      </c>
      <c r="O132" s="82">
        <f>SUM(C132:N132)</f>
        <v>238.9007991</v>
      </c>
      <c r="P132" s="5"/>
    </row>
    <row r="133" spans="2:16">
      <c r="B133" s="48" t="s">
        <v>25</v>
      </c>
      <c r="C133" s="99">
        <f>SUM(C134:C136)</f>
        <v>0</v>
      </c>
      <c r="D133" s="99">
        <f>SUM(D134:D136)</f>
        <v>0</v>
      </c>
      <c r="E133" s="91">
        <f t="shared" ref="E133:N133" si="38">SUM(E134:E136)</f>
        <v>0</v>
      </c>
      <c r="F133" s="91">
        <f t="shared" si="38"/>
        <v>0</v>
      </c>
      <c r="G133" s="91">
        <f t="shared" si="38"/>
        <v>0</v>
      </c>
      <c r="H133" s="91">
        <f t="shared" si="38"/>
        <v>0</v>
      </c>
      <c r="I133" s="91">
        <f t="shared" si="38"/>
        <v>0</v>
      </c>
      <c r="J133" s="91">
        <f t="shared" si="38"/>
        <v>0</v>
      </c>
      <c r="K133" s="91">
        <f t="shared" si="38"/>
        <v>0</v>
      </c>
      <c r="L133" s="91">
        <f t="shared" si="38"/>
        <v>0</v>
      </c>
      <c r="M133" s="70">
        <f t="shared" si="38"/>
        <v>0</v>
      </c>
      <c r="N133" s="70">
        <f t="shared" si="38"/>
        <v>0</v>
      </c>
      <c r="O133" s="91">
        <f>SUM(O134:O136)</f>
        <v>0</v>
      </c>
      <c r="P133" s="5"/>
    </row>
    <row r="134" spans="2:16">
      <c r="B134" s="9" t="s">
        <v>22</v>
      </c>
      <c r="C134" s="65">
        <v>0</v>
      </c>
      <c r="D134" s="65">
        <v>0</v>
      </c>
      <c r="E134" s="65">
        <v>0</v>
      </c>
      <c r="F134" s="65">
        <v>0</v>
      </c>
      <c r="G134" s="65">
        <v>0</v>
      </c>
      <c r="H134" s="65">
        <v>0</v>
      </c>
      <c r="I134" s="65">
        <v>0</v>
      </c>
      <c r="J134" s="65">
        <v>0</v>
      </c>
      <c r="K134" s="65">
        <v>0</v>
      </c>
      <c r="L134" s="65">
        <v>0</v>
      </c>
      <c r="M134" s="65">
        <v>0</v>
      </c>
      <c r="N134" s="65">
        <v>0</v>
      </c>
      <c r="O134" s="93">
        <f>SUM(C134:N134)</f>
        <v>0</v>
      </c>
      <c r="P134" s="5"/>
    </row>
    <row r="135" spans="2:16">
      <c r="B135" s="9" t="s">
        <v>23</v>
      </c>
      <c r="C135" s="65">
        <v>0</v>
      </c>
      <c r="D135" s="65">
        <v>0</v>
      </c>
      <c r="E135" s="65">
        <v>0</v>
      </c>
      <c r="F135" s="65">
        <v>0</v>
      </c>
      <c r="G135" s="65">
        <v>0</v>
      </c>
      <c r="H135" s="65">
        <v>0</v>
      </c>
      <c r="I135" s="65">
        <v>0</v>
      </c>
      <c r="J135" s="65">
        <v>0</v>
      </c>
      <c r="K135" s="65">
        <v>0</v>
      </c>
      <c r="L135" s="65">
        <v>0</v>
      </c>
      <c r="M135" s="65">
        <v>0</v>
      </c>
      <c r="N135" s="65">
        <v>0</v>
      </c>
      <c r="O135" s="93">
        <f>SUM(C135:N135)</f>
        <v>0</v>
      </c>
      <c r="P135" s="5"/>
    </row>
    <row r="136" spans="2:16">
      <c r="B136" s="9" t="s">
        <v>24</v>
      </c>
      <c r="C136" s="65">
        <v>0</v>
      </c>
      <c r="D136" s="65">
        <v>0</v>
      </c>
      <c r="E136" s="65">
        <v>0</v>
      </c>
      <c r="F136" s="65">
        <v>0</v>
      </c>
      <c r="G136" s="65">
        <v>0</v>
      </c>
      <c r="H136" s="65">
        <v>0</v>
      </c>
      <c r="I136" s="65">
        <v>0</v>
      </c>
      <c r="J136" s="65">
        <v>0</v>
      </c>
      <c r="K136" s="65">
        <v>0</v>
      </c>
      <c r="L136" s="65">
        <v>0</v>
      </c>
      <c r="M136" s="65">
        <v>0</v>
      </c>
      <c r="N136" s="65">
        <v>0</v>
      </c>
      <c r="O136" s="93">
        <f>SUM(C136:N136)</f>
        <v>0</v>
      </c>
      <c r="P136" s="5"/>
    </row>
    <row r="137" spans="2:16">
      <c r="B137" s="48" t="s">
        <v>26</v>
      </c>
      <c r="C137" s="99">
        <f>SUM(C138:C140)</f>
        <v>0</v>
      </c>
      <c r="D137" s="99">
        <f t="shared" ref="D137:O137" si="39">SUM(D138:D140)</f>
        <v>1.8575177060000001</v>
      </c>
      <c r="E137" s="99">
        <f t="shared" si="39"/>
        <v>0</v>
      </c>
      <c r="F137" s="99">
        <f t="shared" si="39"/>
        <v>0</v>
      </c>
      <c r="G137" s="99">
        <f t="shared" si="39"/>
        <v>0</v>
      </c>
      <c r="H137" s="99">
        <f t="shared" si="39"/>
        <v>0</v>
      </c>
      <c r="I137" s="99">
        <f t="shared" si="39"/>
        <v>0</v>
      </c>
      <c r="J137" s="99">
        <f t="shared" si="39"/>
        <v>0</v>
      </c>
      <c r="K137" s="99">
        <f t="shared" si="39"/>
        <v>0</v>
      </c>
      <c r="L137" s="99">
        <f t="shared" si="39"/>
        <v>0</v>
      </c>
      <c r="M137" s="99">
        <f t="shared" si="39"/>
        <v>0</v>
      </c>
      <c r="N137" s="99">
        <f t="shared" si="39"/>
        <v>0</v>
      </c>
      <c r="O137" s="91">
        <f t="shared" si="39"/>
        <v>1.8575177060000001</v>
      </c>
      <c r="P137" s="5"/>
    </row>
    <row r="138" spans="2:16">
      <c r="B138" s="9" t="s">
        <v>22</v>
      </c>
      <c r="C138" s="65">
        <v>0</v>
      </c>
      <c r="D138" s="65">
        <v>1.8575177060000001</v>
      </c>
      <c r="E138" s="65">
        <v>0</v>
      </c>
      <c r="F138" s="65">
        <v>0</v>
      </c>
      <c r="G138" s="65">
        <v>0</v>
      </c>
      <c r="H138" s="65">
        <v>0</v>
      </c>
      <c r="I138" s="65">
        <v>0</v>
      </c>
      <c r="J138" s="65">
        <v>0</v>
      </c>
      <c r="K138" s="65">
        <v>0</v>
      </c>
      <c r="L138" s="65">
        <v>0</v>
      </c>
      <c r="M138" s="65">
        <v>0</v>
      </c>
      <c r="N138" s="65">
        <v>0</v>
      </c>
      <c r="O138" s="93">
        <f>SUM(C138:N138)</f>
        <v>1.8575177060000001</v>
      </c>
      <c r="P138" s="5"/>
    </row>
    <row r="139" spans="2:16">
      <c r="B139" s="9" t="s">
        <v>23</v>
      </c>
      <c r="C139" s="65">
        <v>0</v>
      </c>
      <c r="D139" s="65">
        <v>0</v>
      </c>
      <c r="E139" s="65">
        <v>0</v>
      </c>
      <c r="F139" s="65">
        <v>0</v>
      </c>
      <c r="G139" s="65">
        <v>0</v>
      </c>
      <c r="H139" s="65">
        <v>0</v>
      </c>
      <c r="I139" s="65">
        <v>0</v>
      </c>
      <c r="J139" s="65">
        <v>0</v>
      </c>
      <c r="K139" s="65">
        <v>0</v>
      </c>
      <c r="L139" s="65">
        <v>0</v>
      </c>
      <c r="M139" s="65">
        <v>0</v>
      </c>
      <c r="N139" s="65">
        <v>0</v>
      </c>
      <c r="O139" s="93">
        <f>SUM(C139:N139)</f>
        <v>0</v>
      </c>
      <c r="P139" s="5"/>
    </row>
    <row r="140" spans="2:16">
      <c r="B140" s="9" t="s">
        <v>24</v>
      </c>
      <c r="C140" s="65">
        <v>0</v>
      </c>
      <c r="D140" s="65">
        <v>0</v>
      </c>
      <c r="E140" s="65">
        <v>0</v>
      </c>
      <c r="F140" s="65">
        <v>0</v>
      </c>
      <c r="G140" s="65">
        <v>0</v>
      </c>
      <c r="H140" s="65">
        <v>0</v>
      </c>
      <c r="I140" s="65">
        <v>0</v>
      </c>
      <c r="J140" s="65">
        <v>0</v>
      </c>
      <c r="K140" s="65">
        <v>0</v>
      </c>
      <c r="L140" s="65">
        <v>0</v>
      </c>
      <c r="M140" s="65">
        <v>0</v>
      </c>
      <c r="N140" s="65">
        <v>0</v>
      </c>
      <c r="O140" s="93">
        <f>SUM(C140:N140)</f>
        <v>0</v>
      </c>
      <c r="P140" s="5"/>
    </row>
    <row r="141" spans="2:16">
      <c r="B141" s="9"/>
      <c r="C141" s="65"/>
      <c r="D141" s="65"/>
      <c r="E141" s="65"/>
      <c r="F141" s="65"/>
      <c r="G141" s="65"/>
      <c r="H141" s="65"/>
      <c r="I141" s="65"/>
      <c r="J141" s="65"/>
      <c r="K141" s="65"/>
      <c r="L141" s="65"/>
      <c r="M141" s="65"/>
      <c r="N141" s="65"/>
      <c r="O141" s="93"/>
      <c r="P141" s="5"/>
    </row>
    <row r="142" spans="2:16" s="4" customFormat="1" ht="15.75" thickBot="1">
      <c r="B142" s="50" t="s">
        <v>62</v>
      </c>
      <c r="C142" s="97">
        <f>+C143+C148+C153</f>
        <v>0</v>
      </c>
      <c r="D142" s="97">
        <f t="shared" ref="D142:O142" si="40">+D143+D148+D153</f>
        <v>0</v>
      </c>
      <c r="E142" s="97">
        <f t="shared" si="40"/>
        <v>0</v>
      </c>
      <c r="F142" s="97">
        <f t="shared" si="40"/>
        <v>0</v>
      </c>
      <c r="G142" s="97">
        <f t="shared" si="40"/>
        <v>0</v>
      </c>
      <c r="H142" s="97">
        <f t="shared" si="40"/>
        <v>0</v>
      </c>
      <c r="I142" s="97">
        <f t="shared" si="40"/>
        <v>0</v>
      </c>
      <c r="J142" s="97">
        <f t="shared" si="40"/>
        <v>0</v>
      </c>
      <c r="K142" s="97">
        <f t="shared" si="40"/>
        <v>0</v>
      </c>
      <c r="L142" s="97">
        <f t="shared" si="40"/>
        <v>0</v>
      </c>
      <c r="M142" s="97">
        <f t="shared" si="40"/>
        <v>0</v>
      </c>
      <c r="N142" s="97">
        <f t="shared" si="40"/>
        <v>0</v>
      </c>
      <c r="O142" s="97">
        <f t="shared" si="40"/>
        <v>0</v>
      </c>
      <c r="P142" s="5"/>
    </row>
    <row r="143" spans="2:16" ht="15.75" thickTop="1">
      <c r="B143" s="48" t="s">
        <v>21</v>
      </c>
      <c r="C143" s="99">
        <f t="shared" ref="C143:O143" si="41">SUM(C144:C146)</f>
        <v>0</v>
      </c>
      <c r="D143" s="99">
        <f t="shared" si="41"/>
        <v>0</v>
      </c>
      <c r="E143" s="91">
        <f t="shared" si="41"/>
        <v>0</v>
      </c>
      <c r="F143" s="91">
        <f t="shared" si="41"/>
        <v>0</v>
      </c>
      <c r="G143" s="91">
        <f t="shared" si="41"/>
        <v>0</v>
      </c>
      <c r="H143" s="91">
        <f t="shared" si="41"/>
        <v>0</v>
      </c>
      <c r="I143" s="91">
        <f t="shared" si="41"/>
        <v>0</v>
      </c>
      <c r="J143" s="91">
        <f t="shared" si="41"/>
        <v>0</v>
      </c>
      <c r="K143" s="91">
        <f t="shared" si="41"/>
        <v>0</v>
      </c>
      <c r="L143" s="91">
        <f t="shared" si="41"/>
        <v>0</v>
      </c>
      <c r="M143" s="91">
        <f t="shared" si="41"/>
        <v>0</v>
      </c>
      <c r="N143" s="91">
        <f t="shared" si="41"/>
        <v>0</v>
      </c>
      <c r="O143" s="91">
        <f t="shared" si="41"/>
        <v>0</v>
      </c>
      <c r="P143" s="5"/>
    </row>
    <row r="144" spans="2:16">
      <c r="B144" s="9" t="s">
        <v>22</v>
      </c>
      <c r="C144" s="67">
        <v>0</v>
      </c>
      <c r="D144" s="67">
        <v>0</v>
      </c>
      <c r="E144" s="101">
        <v>0</v>
      </c>
      <c r="F144" s="101">
        <v>0</v>
      </c>
      <c r="G144" s="101">
        <v>0</v>
      </c>
      <c r="H144" s="101">
        <v>0</v>
      </c>
      <c r="I144" s="101">
        <v>0</v>
      </c>
      <c r="J144" s="101">
        <v>0</v>
      </c>
      <c r="K144" s="101">
        <v>0</v>
      </c>
      <c r="L144" s="102">
        <v>0</v>
      </c>
      <c r="M144" s="102">
        <v>0</v>
      </c>
      <c r="N144" s="102">
        <v>0</v>
      </c>
      <c r="O144" s="93">
        <f>SUM(C144:N144)</f>
        <v>0</v>
      </c>
      <c r="P144" s="5"/>
    </row>
    <row r="145" spans="2:16">
      <c r="B145" s="9" t="s">
        <v>23</v>
      </c>
      <c r="C145" s="67">
        <v>0</v>
      </c>
      <c r="D145" s="67">
        <v>0</v>
      </c>
      <c r="E145" s="101">
        <v>0</v>
      </c>
      <c r="F145" s="101">
        <v>0</v>
      </c>
      <c r="G145" s="101">
        <v>0</v>
      </c>
      <c r="H145" s="101">
        <v>0</v>
      </c>
      <c r="I145" s="101">
        <v>0</v>
      </c>
      <c r="J145" s="101">
        <v>0</v>
      </c>
      <c r="K145" s="101">
        <v>0</v>
      </c>
      <c r="L145" s="102">
        <v>0</v>
      </c>
      <c r="M145" s="102">
        <v>0</v>
      </c>
      <c r="N145" s="102">
        <v>0</v>
      </c>
      <c r="O145" s="93">
        <f t="shared" ref="O145:O146" si="42">SUM(C145:N145)</f>
        <v>0</v>
      </c>
      <c r="P145" s="5"/>
    </row>
    <row r="146" spans="2:16">
      <c r="B146" s="9" t="s">
        <v>24</v>
      </c>
      <c r="C146" s="67">
        <v>0</v>
      </c>
      <c r="D146" s="67">
        <v>0</v>
      </c>
      <c r="E146" s="101">
        <v>0</v>
      </c>
      <c r="F146" s="101">
        <v>0</v>
      </c>
      <c r="G146" s="101">
        <v>0</v>
      </c>
      <c r="H146" s="101">
        <v>0</v>
      </c>
      <c r="I146" s="101">
        <v>0</v>
      </c>
      <c r="J146" s="101">
        <v>0</v>
      </c>
      <c r="K146" s="101">
        <v>0</v>
      </c>
      <c r="L146" s="102">
        <v>0</v>
      </c>
      <c r="M146" s="102">
        <v>0</v>
      </c>
      <c r="N146" s="102">
        <v>0</v>
      </c>
      <c r="O146" s="93">
        <f t="shared" si="42"/>
        <v>0</v>
      </c>
      <c r="P146" s="5"/>
    </row>
    <row r="147" spans="2:16">
      <c r="B147" s="9"/>
      <c r="C147" s="67"/>
      <c r="D147" s="67"/>
      <c r="E147" s="101"/>
      <c r="F147" s="101"/>
      <c r="G147" s="101"/>
      <c r="H147" s="101"/>
      <c r="I147" s="101"/>
      <c r="J147" s="101"/>
      <c r="K147" s="101"/>
      <c r="L147" s="102"/>
      <c r="M147" s="102"/>
      <c r="N147" s="102"/>
      <c r="O147" s="102"/>
      <c r="P147" s="5"/>
    </row>
    <row r="148" spans="2:16">
      <c r="B148" s="48" t="s">
        <v>25</v>
      </c>
      <c r="C148" s="99">
        <f t="shared" ref="C148:O148" si="43">SUM(C149:C151)</f>
        <v>0</v>
      </c>
      <c r="D148" s="99">
        <f t="shared" si="43"/>
        <v>0</v>
      </c>
      <c r="E148" s="99">
        <f t="shared" si="43"/>
        <v>0</v>
      </c>
      <c r="F148" s="99">
        <f t="shared" si="43"/>
        <v>0</v>
      </c>
      <c r="G148" s="99">
        <f t="shared" si="43"/>
        <v>0</v>
      </c>
      <c r="H148" s="99">
        <f t="shared" si="43"/>
        <v>0</v>
      </c>
      <c r="I148" s="99">
        <f t="shared" si="43"/>
        <v>0</v>
      </c>
      <c r="J148" s="99">
        <f t="shared" si="43"/>
        <v>0</v>
      </c>
      <c r="K148" s="99">
        <f t="shared" si="43"/>
        <v>0</v>
      </c>
      <c r="L148" s="99">
        <f t="shared" si="43"/>
        <v>0</v>
      </c>
      <c r="M148" s="99">
        <f t="shared" si="43"/>
        <v>0</v>
      </c>
      <c r="N148" s="99">
        <f t="shared" si="43"/>
        <v>0</v>
      </c>
      <c r="O148" s="91">
        <f t="shared" si="43"/>
        <v>0</v>
      </c>
      <c r="P148" s="5"/>
    </row>
    <row r="149" spans="2:16">
      <c r="B149" s="9" t="s">
        <v>27</v>
      </c>
      <c r="C149" s="67">
        <v>0</v>
      </c>
      <c r="D149" s="67">
        <v>0</v>
      </c>
      <c r="E149" s="101">
        <v>0</v>
      </c>
      <c r="F149" s="101">
        <v>0</v>
      </c>
      <c r="G149" s="101">
        <v>0</v>
      </c>
      <c r="H149" s="101">
        <v>0</v>
      </c>
      <c r="I149" s="101">
        <v>0</v>
      </c>
      <c r="J149" s="101">
        <v>0</v>
      </c>
      <c r="K149" s="101">
        <v>0</v>
      </c>
      <c r="L149" s="101">
        <v>0</v>
      </c>
      <c r="M149" s="101">
        <v>0</v>
      </c>
      <c r="N149" s="101">
        <v>0</v>
      </c>
      <c r="O149" s="93">
        <f>SUM(C149:N149)</f>
        <v>0</v>
      </c>
      <c r="P149" s="5"/>
    </row>
    <row r="150" spans="2:16">
      <c r="B150" s="9" t="s">
        <v>23</v>
      </c>
      <c r="C150" s="67">
        <v>0</v>
      </c>
      <c r="D150" s="67">
        <v>0</v>
      </c>
      <c r="E150" s="101">
        <v>0</v>
      </c>
      <c r="F150" s="101">
        <v>0</v>
      </c>
      <c r="G150" s="101">
        <v>0</v>
      </c>
      <c r="H150" s="101">
        <v>0</v>
      </c>
      <c r="I150" s="101">
        <v>0</v>
      </c>
      <c r="J150" s="101">
        <v>0</v>
      </c>
      <c r="K150" s="101">
        <v>0</v>
      </c>
      <c r="L150" s="101">
        <v>0</v>
      </c>
      <c r="M150" s="101">
        <v>0</v>
      </c>
      <c r="N150" s="101">
        <v>0</v>
      </c>
      <c r="O150" s="93">
        <f t="shared" ref="O150:O151" si="44">SUM(C150:N150)</f>
        <v>0</v>
      </c>
      <c r="P150" s="5"/>
    </row>
    <row r="151" spans="2:16">
      <c r="B151" s="9" t="s">
        <v>24</v>
      </c>
      <c r="C151" s="67">
        <v>0</v>
      </c>
      <c r="D151" s="67">
        <v>0</v>
      </c>
      <c r="E151" s="101">
        <v>0</v>
      </c>
      <c r="F151" s="101">
        <v>0</v>
      </c>
      <c r="G151" s="101">
        <v>0</v>
      </c>
      <c r="H151" s="101">
        <v>0</v>
      </c>
      <c r="I151" s="101">
        <v>0</v>
      </c>
      <c r="J151" s="101">
        <v>0</v>
      </c>
      <c r="K151" s="101">
        <v>0</v>
      </c>
      <c r="L151" s="101">
        <v>0</v>
      </c>
      <c r="M151" s="101">
        <v>0</v>
      </c>
      <c r="N151" s="101">
        <v>0</v>
      </c>
      <c r="O151" s="93">
        <f t="shared" si="44"/>
        <v>0</v>
      </c>
      <c r="P151" s="5"/>
    </row>
    <row r="152" spans="2:16" ht="14.25">
      <c r="B152" s="9"/>
      <c r="C152" s="67"/>
      <c r="D152" s="67"/>
      <c r="E152" s="101"/>
      <c r="F152" s="101"/>
      <c r="G152" s="101"/>
      <c r="H152" s="101"/>
      <c r="I152" s="101"/>
      <c r="J152" s="101"/>
      <c r="K152" s="101"/>
      <c r="L152" s="101"/>
      <c r="M152" s="101"/>
      <c r="N152" s="101"/>
      <c r="O152" s="101"/>
      <c r="P152" s="5"/>
    </row>
    <row r="153" spans="2:16">
      <c r="B153" s="48" t="s">
        <v>26</v>
      </c>
      <c r="C153" s="99">
        <f t="shared" ref="C153:O153" si="45">SUM(C154:C156)</f>
        <v>0</v>
      </c>
      <c r="D153" s="99">
        <f t="shared" si="45"/>
        <v>0</v>
      </c>
      <c r="E153" s="99">
        <f t="shared" si="45"/>
        <v>0</v>
      </c>
      <c r="F153" s="99">
        <f t="shared" si="45"/>
        <v>0</v>
      </c>
      <c r="G153" s="99">
        <f t="shared" si="45"/>
        <v>0</v>
      </c>
      <c r="H153" s="99">
        <f t="shared" si="45"/>
        <v>0</v>
      </c>
      <c r="I153" s="99">
        <f t="shared" si="45"/>
        <v>0</v>
      </c>
      <c r="J153" s="99">
        <f t="shared" si="45"/>
        <v>0</v>
      </c>
      <c r="K153" s="99">
        <f t="shared" si="45"/>
        <v>0</v>
      </c>
      <c r="L153" s="99">
        <f t="shared" si="45"/>
        <v>0</v>
      </c>
      <c r="M153" s="99">
        <f t="shared" si="45"/>
        <v>0</v>
      </c>
      <c r="N153" s="99">
        <f t="shared" si="45"/>
        <v>0</v>
      </c>
      <c r="O153" s="91">
        <f t="shared" si="45"/>
        <v>0</v>
      </c>
      <c r="P153" s="5"/>
    </row>
    <row r="154" spans="2:16">
      <c r="B154" s="9" t="s">
        <v>27</v>
      </c>
      <c r="C154" s="65">
        <v>0</v>
      </c>
      <c r="D154" s="65">
        <v>0</v>
      </c>
      <c r="E154" s="65">
        <v>0</v>
      </c>
      <c r="F154" s="65">
        <v>0</v>
      </c>
      <c r="G154" s="65">
        <v>0</v>
      </c>
      <c r="H154" s="65">
        <v>0</v>
      </c>
      <c r="I154" s="65">
        <v>0</v>
      </c>
      <c r="J154" s="65">
        <v>0</v>
      </c>
      <c r="K154" s="65">
        <v>0</v>
      </c>
      <c r="L154" s="65">
        <v>0</v>
      </c>
      <c r="M154" s="65">
        <v>0</v>
      </c>
      <c r="N154" s="65">
        <v>0</v>
      </c>
      <c r="O154" s="93">
        <f>SUM(C154:N154)</f>
        <v>0</v>
      </c>
      <c r="P154" s="5"/>
    </row>
    <row r="155" spans="2:16">
      <c r="B155" s="9" t="s">
        <v>23</v>
      </c>
      <c r="C155" s="65">
        <v>0</v>
      </c>
      <c r="D155" s="65">
        <v>0</v>
      </c>
      <c r="E155" s="65">
        <v>0</v>
      </c>
      <c r="F155" s="65">
        <v>0</v>
      </c>
      <c r="G155" s="65">
        <v>0</v>
      </c>
      <c r="H155" s="65">
        <v>0</v>
      </c>
      <c r="I155" s="65">
        <v>0</v>
      </c>
      <c r="J155" s="65">
        <v>0</v>
      </c>
      <c r="K155" s="65">
        <v>0</v>
      </c>
      <c r="L155" s="65">
        <v>0</v>
      </c>
      <c r="M155" s="65">
        <v>0</v>
      </c>
      <c r="N155" s="65">
        <v>0</v>
      </c>
      <c r="O155" s="93">
        <f t="shared" ref="O155:O156" si="46">SUM(C155:N155)</f>
        <v>0</v>
      </c>
      <c r="P155" s="5"/>
    </row>
    <row r="156" spans="2:16">
      <c r="B156" s="9" t="s">
        <v>24</v>
      </c>
      <c r="C156" s="65">
        <v>0</v>
      </c>
      <c r="D156" s="65">
        <v>0</v>
      </c>
      <c r="E156" s="65">
        <v>0</v>
      </c>
      <c r="F156" s="65">
        <v>0</v>
      </c>
      <c r="G156" s="65">
        <v>0</v>
      </c>
      <c r="H156" s="65">
        <v>0</v>
      </c>
      <c r="I156" s="65">
        <v>0</v>
      </c>
      <c r="J156" s="65">
        <v>0</v>
      </c>
      <c r="K156" s="65">
        <v>0</v>
      </c>
      <c r="L156" s="65">
        <v>0</v>
      </c>
      <c r="M156" s="65">
        <v>0</v>
      </c>
      <c r="N156" s="65">
        <v>0</v>
      </c>
      <c r="O156" s="93">
        <f t="shared" si="46"/>
        <v>0</v>
      </c>
      <c r="P156" s="5"/>
    </row>
    <row r="157" spans="2:16">
      <c r="B157" s="9"/>
      <c r="C157" s="83"/>
      <c r="D157" s="83"/>
      <c r="E157" s="83"/>
      <c r="F157" s="83"/>
      <c r="G157" s="83"/>
      <c r="H157" s="83"/>
      <c r="I157" s="83"/>
      <c r="J157" s="83"/>
      <c r="K157" s="83"/>
      <c r="L157" s="83"/>
      <c r="M157" s="83"/>
      <c r="N157" s="83"/>
      <c r="O157" s="93"/>
      <c r="P157" s="5"/>
    </row>
    <row r="158" spans="2:16" ht="15.75" thickBot="1">
      <c r="B158" s="50" t="s">
        <v>63</v>
      </c>
      <c r="C158" s="97">
        <f>+C159+C165+C169</f>
        <v>0</v>
      </c>
      <c r="D158" s="97">
        <f t="shared" ref="D158:O158" si="47">+D159+D165+D169</f>
        <v>0</v>
      </c>
      <c r="E158" s="97">
        <f t="shared" si="47"/>
        <v>0</v>
      </c>
      <c r="F158" s="97">
        <f t="shared" si="47"/>
        <v>0</v>
      </c>
      <c r="G158" s="97">
        <f t="shared" si="47"/>
        <v>0</v>
      </c>
      <c r="H158" s="97">
        <f t="shared" si="47"/>
        <v>0</v>
      </c>
      <c r="I158" s="97">
        <f t="shared" si="47"/>
        <v>0</v>
      </c>
      <c r="J158" s="97">
        <f t="shared" si="47"/>
        <v>0</v>
      </c>
      <c r="K158" s="97">
        <f t="shared" si="47"/>
        <v>0</v>
      </c>
      <c r="L158" s="97">
        <f t="shared" si="47"/>
        <v>0</v>
      </c>
      <c r="M158" s="97">
        <f t="shared" si="47"/>
        <v>0</v>
      </c>
      <c r="N158" s="97">
        <f t="shared" si="47"/>
        <v>0</v>
      </c>
      <c r="O158" s="97">
        <f t="shared" si="47"/>
        <v>0</v>
      </c>
      <c r="P158" s="5"/>
    </row>
    <row r="159" spans="2:16" ht="15.75" thickTop="1">
      <c r="B159" s="48" t="s">
        <v>21</v>
      </c>
      <c r="C159" s="99">
        <f>SUM(C160:C163)</f>
        <v>0</v>
      </c>
      <c r="D159" s="99">
        <f t="shared" ref="D159:O159" si="48">SUM(D160:D163)</f>
        <v>0</v>
      </c>
      <c r="E159" s="99">
        <f t="shared" si="48"/>
        <v>0</v>
      </c>
      <c r="F159" s="99">
        <f t="shared" si="48"/>
        <v>0</v>
      </c>
      <c r="G159" s="99">
        <f t="shared" si="48"/>
        <v>0</v>
      </c>
      <c r="H159" s="99">
        <f t="shared" si="48"/>
        <v>0</v>
      </c>
      <c r="I159" s="99">
        <f t="shared" si="48"/>
        <v>0</v>
      </c>
      <c r="J159" s="99">
        <f t="shared" si="48"/>
        <v>0</v>
      </c>
      <c r="K159" s="99">
        <f t="shared" si="48"/>
        <v>0</v>
      </c>
      <c r="L159" s="99">
        <f t="shared" si="48"/>
        <v>0</v>
      </c>
      <c r="M159" s="99">
        <f t="shared" si="48"/>
        <v>0</v>
      </c>
      <c r="N159" s="99">
        <f t="shared" si="48"/>
        <v>0</v>
      </c>
      <c r="O159" s="99">
        <f t="shared" si="48"/>
        <v>0</v>
      </c>
      <c r="P159" s="5"/>
    </row>
    <row r="160" spans="2:16">
      <c r="B160" s="9" t="s">
        <v>22</v>
      </c>
      <c r="C160" s="67">
        <v>0</v>
      </c>
      <c r="D160" s="67">
        <v>0</v>
      </c>
      <c r="E160" s="101">
        <v>0</v>
      </c>
      <c r="F160" s="101">
        <v>0</v>
      </c>
      <c r="G160" s="101">
        <v>0</v>
      </c>
      <c r="H160" s="101">
        <v>0</v>
      </c>
      <c r="I160" s="101">
        <v>0</v>
      </c>
      <c r="J160" s="101">
        <v>0</v>
      </c>
      <c r="K160" s="101">
        <v>0</v>
      </c>
      <c r="L160" s="101">
        <v>0</v>
      </c>
      <c r="M160" s="101">
        <v>0</v>
      </c>
      <c r="N160" s="101">
        <v>0</v>
      </c>
      <c r="O160" s="93">
        <f>SUM(C160:N160)</f>
        <v>0</v>
      </c>
      <c r="P160" s="5"/>
    </row>
    <row r="161" spans="2:16">
      <c r="B161" s="9" t="s">
        <v>23</v>
      </c>
      <c r="C161" s="101">
        <v>0</v>
      </c>
      <c r="D161" s="101">
        <v>0</v>
      </c>
      <c r="E161" s="101">
        <v>0</v>
      </c>
      <c r="F161" s="101">
        <v>0</v>
      </c>
      <c r="G161" s="101">
        <v>0</v>
      </c>
      <c r="H161" s="101">
        <v>0</v>
      </c>
      <c r="I161" s="101">
        <v>0</v>
      </c>
      <c r="J161" s="101">
        <v>0</v>
      </c>
      <c r="K161" s="101">
        <v>0</v>
      </c>
      <c r="L161" s="101">
        <v>0</v>
      </c>
      <c r="M161" s="101">
        <v>0</v>
      </c>
      <c r="N161" s="101">
        <v>0</v>
      </c>
      <c r="O161" s="93">
        <f>SUM(C161:N161)</f>
        <v>0</v>
      </c>
      <c r="P161" s="5"/>
    </row>
    <row r="162" spans="2:16">
      <c r="B162" s="32" t="s">
        <v>47</v>
      </c>
      <c r="C162" s="101">
        <v>0</v>
      </c>
      <c r="D162" s="101">
        <v>0</v>
      </c>
      <c r="E162" s="101">
        <v>0</v>
      </c>
      <c r="F162" s="101">
        <v>0</v>
      </c>
      <c r="G162" s="101">
        <v>0</v>
      </c>
      <c r="H162" s="101">
        <v>0</v>
      </c>
      <c r="I162" s="101">
        <v>0</v>
      </c>
      <c r="J162" s="101">
        <v>0</v>
      </c>
      <c r="K162" s="101">
        <v>0</v>
      </c>
      <c r="L162" s="101">
        <v>0</v>
      </c>
      <c r="M162" s="101">
        <v>0</v>
      </c>
      <c r="N162" s="101">
        <v>0</v>
      </c>
      <c r="O162" s="93">
        <f t="shared" ref="O162:O163" si="49">SUM(C162:N162)</f>
        <v>0</v>
      </c>
      <c r="P162" s="5"/>
    </row>
    <row r="163" spans="2:16">
      <c r="B163" s="9" t="s">
        <v>24</v>
      </c>
      <c r="C163" s="101">
        <v>0</v>
      </c>
      <c r="D163" s="101">
        <v>0</v>
      </c>
      <c r="E163" s="101">
        <v>0</v>
      </c>
      <c r="F163" s="101">
        <v>0</v>
      </c>
      <c r="G163" s="101">
        <v>0</v>
      </c>
      <c r="H163" s="101">
        <v>0</v>
      </c>
      <c r="I163" s="101">
        <v>0</v>
      </c>
      <c r="J163" s="101">
        <v>0</v>
      </c>
      <c r="K163" s="101">
        <v>0</v>
      </c>
      <c r="L163" s="101">
        <v>0</v>
      </c>
      <c r="M163" s="101">
        <v>0</v>
      </c>
      <c r="N163" s="101">
        <v>0</v>
      </c>
      <c r="O163" s="93">
        <f t="shared" si="49"/>
        <v>0</v>
      </c>
      <c r="P163" s="5"/>
    </row>
    <row r="164" spans="2:16">
      <c r="B164" s="9"/>
      <c r="C164" s="101"/>
      <c r="D164" s="101"/>
      <c r="E164" s="101"/>
      <c r="F164" s="101"/>
      <c r="G164" s="101"/>
      <c r="H164" s="101"/>
      <c r="I164" s="101"/>
      <c r="J164" s="101"/>
      <c r="K164" s="101"/>
      <c r="L164" s="101"/>
      <c r="M164" s="101"/>
      <c r="N164" s="102"/>
      <c r="O164" s="102"/>
      <c r="P164" s="5"/>
    </row>
    <row r="165" spans="2:16">
      <c r="B165" s="48" t="s">
        <v>25</v>
      </c>
      <c r="C165" s="99">
        <f>SUM(C166:C168)</f>
        <v>0</v>
      </c>
      <c r="D165" s="99">
        <f t="shared" ref="D165:O165" si="50">SUM(D166:D168)</f>
        <v>0</v>
      </c>
      <c r="E165" s="99">
        <f t="shared" si="50"/>
        <v>0</v>
      </c>
      <c r="F165" s="99">
        <f t="shared" si="50"/>
        <v>0</v>
      </c>
      <c r="G165" s="99">
        <f t="shared" si="50"/>
        <v>0</v>
      </c>
      <c r="H165" s="99">
        <f t="shared" si="50"/>
        <v>0</v>
      </c>
      <c r="I165" s="99">
        <f t="shared" si="50"/>
        <v>0</v>
      </c>
      <c r="J165" s="99">
        <f t="shared" si="50"/>
        <v>0</v>
      </c>
      <c r="K165" s="99">
        <f t="shared" si="50"/>
        <v>0</v>
      </c>
      <c r="L165" s="99">
        <f t="shared" si="50"/>
        <v>0</v>
      </c>
      <c r="M165" s="99">
        <f t="shared" si="50"/>
        <v>0</v>
      </c>
      <c r="N165" s="99">
        <f t="shared" si="50"/>
        <v>0</v>
      </c>
      <c r="O165" s="103">
        <f t="shared" si="50"/>
        <v>0</v>
      </c>
      <c r="P165" s="5"/>
    </row>
    <row r="166" spans="2:16">
      <c r="B166" s="9" t="s">
        <v>27</v>
      </c>
      <c r="C166" s="67">
        <v>0</v>
      </c>
      <c r="D166" s="67">
        <v>0</v>
      </c>
      <c r="E166" s="101">
        <v>0</v>
      </c>
      <c r="F166" s="101">
        <v>0</v>
      </c>
      <c r="G166" s="101">
        <v>0</v>
      </c>
      <c r="H166" s="101">
        <v>0</v>
      </c>
      <c r="I166" s="101">
        <v>0</v>
      </c>
      <c r="J166" s="101">
        <v>0</v>
      </c>
      <c r="K166" s="101">
        <v>0</v>
      </c>
      <c r="L166" s="101">
        <v>0</v>
      </c>
      <c r="M166" s="101">
        <v>0</v>
      </c>
      <c r="N166" s="101">
        <v>0</v>
      </c>
      <c r="O166" s="93">
        <f>SUM(C166:N166)</f>
        <v>0</v>
      </c>
      <c r="P166" s="5"/>
    </row>
    <row r="167" spans="2:16">
      <c r="B167" s="9" t="s">
        <v>23</v>
      </c>
      <c r="C167" s="67">
        <v>0</v>
      </c>
      <c r="D167" s="67">
        <v>0</v>
      </c>
      <c r="E167" s="101">
        <v>0</v>
      </c>
      <c r="F167" s="101">
        <v>0</v>
      </c>
      <c r="G167" s="101">
        <v>0</v>
      </c>
      <c r="H167" s="101">
        <v>0</v>
      </c>
      <c r="I167" s="101">
        <v>0</v>
      </c>
      <c r="J167" s="101">
        <v>0</v>
      </c>
      <c r="K167" s="101">
        <v>0</v>
      </c>
      <c r="L167" s="101">
        <v>0</v>
      </c>
      <c r="M167" s="101">
        <v>0</v>
      </c>
      <c r="N167" s="101">
        <v>0</v>
      </c>
      <c r="O167" s="93">
        <f>SUM(C167:N167)</f>
        <v>0</v>
      </c>
      <c r="P167" s="5"/>
    </row>
    <row r="168" spans="2:16">
      <c r="B168" s="9" t="s">
        <v>24</v>
      </c>
      <c r="C168" s="67">
        <v>0</v>
      </c>
      <c r="D168" s="67">
        <v>0</v>
      </c>
      <c r="E168" s="101">
        <v>0</v>
      </c>
      <c r="F168" s="101">
        <v>0</v>
      </c>
      <c r="G168" s="101">
        <v>0</v>
      </c>
      <c r="H168" s="101">
        <v>0</v>
      </c>
      <c r="I168" s="101">
        <v>0</v>
      </c>
      <c r="J168" s="101">
        <v>0</v>
      </c>
      <c r="K168" s="101">
        <v>0</v>
      </c>
      <c r="L168" s="101">
        <v>0</v>
      </c>
      <c r="M168" s="101">
        <v>0</v>
      </c>
      <c r="N168" s="101">
        <v>0</v>
      </c>
      <c r="O168" s="93">
        <f>SUM(C168:N168)</f>
        <v>0</v>
      </c>
      <c r="P168" s="5"/>
    </row>
    <row r="169" spans="2:16">
      <c r="B169" s="48" t="s">
        <v>26</v>
      </c>
      <c r="C169" s="99">
        <f>SUM(C170:C172)</f>
        <v>0</v>
      </c>
      <c r="D169" s="99">
        <f t="shared" ref="D169:N169" si="51">SUM(D170:D172)</f>
        <v>0</v>
      </c>
      <c r="E169" s="99">
        <f t="shared" si="51"/>
        <v>0</v>
      </c>
      <c r="F169" s="99">
        <f t="shared" si="51"/>
        <v>0</v>
      </c>
      <c r="G169" s="99">
        <f t="shared" si="51"/>
        <v>0</v>
      </c>
      <c r="H169" s="99">
        <f t="shared" si="51"/>
        <v>0</v>
      </c>
      <c r="I169" s="99">
        <f t="shared" si="51"/>
        <v>0</v>
      </c>
      <c r="J169" s="99">
        <f t="shared" si="51"/>
        <v>0</v>
      </c>
      <c r="K169" s="99">
        <f t="shared" si="51"/>
        <v>0</v>
      </c>
      <c r="L169" s="99">
        <f t="shared" si="51"/>
        <v>0</v>
      </c>
      <c r="M169" s="99">
        <f t="shared" si="51"/>
        <v>0</v>
      </c>
      <c r="N169" s="99">
        <f t="shared" si="51"/>
        <v>0</v>
      </c>
      <c r="O169" s="103">
        <f>SUM(O170:O172)</f>
        <v>0</v>
      </c>
      <c r="P169" s="5"/>
    </row>
    <row r="170" spans="2:16">
      <c r="B170" s="9" t="s">
        <v>27</v>
      </c>
      <c r="C170" s="65">
        <v>0</v>
      </c>
      <c r="D170" s="65">
        <v>0</v>
      </c>
      <c r="E170" s="65">
        <v>0</v>
      </c>
      <c r="F170" s="65">
        <v>0</v>
      </c>
      <c r="G170" s="65">
        <v>0</v>
      </c>
      <c r="H170" s="65">
        <v>0</v>
      </c>
      <c r="I170" s="65">
        <v>0</v>
      </c>
      <c r="J170" s="65">
        <v>0</v>
      </c>
      <c r="K170" s="65">
        <v>0</v>
      </c>
      <c r="L170" s="65">
        <v>0</v>
      </c>
      <c r="M170" s="65">
        <v>0</v>
      </c>
      <c r="N170" s="65">
        <v>0</v>
      </c>
      <c r="O170" s="93">
        <f t="shared" ref="O170:O172" si="52">SUM(C170:N170)</f>
        <v>0</v>
      </c>
      <c r="P170" s="5"/>
    </row>
    <row r="171" spans="2:16">
      <c r="B171" s="9" t="s">
        <v>23</v>
      </c>
      <c r="C171" s="65">
        <v>0</v>
      </c>
      <c r="D171" s="65">
        <v>0</v>
      </c>
      <c r="E171" s="65">
        <v>0</v>
      </c>
      <c r="F171" s="65">
        <v>0</v>
      </c>
      <c r="G171" s="65">
        <v>0</v>
      </c>
      <c r="H171" s="65">
        <v>0</v>
      </c>
      <c r="I171" s="65">
        <v>0</v>
      </c>
      <c r="J171" s="65">
        <v>0</v>
      </c>
      <c r="K171" s="65">
        <v>0</v>
      </c>
      <c r="L171" s="65">
        <v>0</v>
      </c>
      <c r="M171" s="65">
        <v>0</v>
      </c>
      <c r="N171" s="65">
        <v>0</v>
      </c>
      <c r="O171" s="93">
        <f t="shared" si="52"/>
        <v>0</v>
      </c>
      <c r="P171" s="5"/>
    </row>
    <row r="172" spans="2:16">
      <c r="B172" s="9" t="s">
        <v>24</v>
      </c>
      <c r="C172" s="65">
        <v>0</v>
      </c>
      <c r="D172" s="65">
        <v>0</v>
      </c>
      <c r="E172" s="65">
        <v>0</v>
      </c>
      <c r="F172" s="65">
        <v>0</v>
      </c>
      <c r="G172" s="65">
        <v>0</v>
      </c>
      <c r="H172" s="65">
        <v>0</v>
      </c>
      <c r="I172" s="65">
        <v>0</v>
      </c>
      <c r="J172" s="65">
        <v>0</v>
      </c>
      <c r="K172" s="65">
        <v>0</v>
      </c>
      <c r="L172" s="65">
        <v>0</v>
      </c>
      <c r="M172" s="65">
        <v>0</v>
      </c>
      <c r="N172" s="65">
        <v>0</v>
      </c>
      <c r="O172" s="93">
        <f t="shared" si="52"/>
        <v>0</v>
      </c>
      <c r="P172" s="5"/>
    </row>
    <row r="173" spans="2:16">
      <c r="B173" s="9"/>
      <c r="C173" s="83"/>
      <c r="D173" s="83"/>
      <c r="E173" s="83"/>
      <c r="F173" s="83"/>
      <c r="G173" s="83"/>
      <c r="H173" s="83"/>
      <c r="I173" s="83"/>
      <c r="J173" s="83"/>
      <c r="K173" s="83"/>
      <c r="L173" s="83"/>
      <c r="M173" s="83"/>
      <c r="N173" s="83"/>
      <c r="O173" s="84"/>
      <c r="P173" s="5"/>
    </row>
    <row r="174" spans="2:16" ht="15.75" thickBot="1">
      <c r="B174" s="50" t="s">
        <v>64</v>
      </c>
      <c r="C174" s="97">
        <f>+C175+C179+C183</f>
        <v>7.5825187261149996</v>
      </c>
      <c r="D174" s="97">
        <f t="shared" ref="D174:O174" si="53">+D175+D179+D183</f>
        <v>5.527187968482</v>
      </c>
      <c r="E174" s="97">
        <f t="shared" si="53"/>
        <v>2.747465271721</v>
      </c>
      <c r="F174" s="97">
        <f t="shared" si="53"/>
        <v>5.2499503972079999</v>
      </c>
      <c r="G174" s="97">
        <f t="shared" si="53"/>
        <v>7.6044730041039994</v>
      </c>
      <c r="H174" s="97">
        <f t="shared" si="53"/>
        <v>0</v>
      </c>
      <c r="I174" s="97">
        <f t="shared" si="53"/>
        <v>0</v>
      </c>
      <c r="J174" s="97">
        <f t="shared" si="53"/>
        <v>0</v>
      </c>
      <c r="K174" s="97">
        <f t="shared" si="53"/>
        <v>0</v>
      </c>
      <c r="L174" s="97">
        <f t="shared" si="53"/>
        <v>0</v>
      </c>
      <c r="M174" s="97">
        <f t="shared" si="53"/>
        <v>0</v>
      </c>
      <c r="N174" s="97">
        <f t="shared" si="53"/>
        <v>0</v>
      </c>
      <c r="O174" s="97">
        <f t="shared" si="53"/>
        <v>28.711595367629997</v>
      </c>
      <c r="P174" s="5"/>
    </row>
    <row r="175" spans="2:16" ht="15.75" thickTop="1">
      <c r="B175" s="48" t="s">
        <v>21</v>
      </c>
      <c r="C175" s="99">
        <f t="shared" ref="C175:O175" si="54">SUM(C176:C178)</f>
        <v>7.5825187261149996</v>
      </c>
      <c r="D175" s="99">
        <f t="shared" si="54"/>
        <v>5.527187968482</v>
      </c>
      <c r="E175" s="99">
        <f t="shared" si="54"/>
        <v>2.747465271721</v>
      </c>
      <c r="F175" s="99">
        <f t="shared" si="54"/>
        <v>5.2499503972079999</v>
      </c>
      <c r="G175" s="99">
        <f t="shared" si="54"/>
        <v>7.6044730041039994</v>
      </c>
      <c r="H175" s="99">
        <f t="shared" si="54"/>
        <v>0</v>
      </c>
      <c r="I175" s="99">
        <f t="shared" si="54"/>
        <v>0</v>
      </c>
      <c r="J175" s="99">
        <f t="shared" si="54"/>
        <v>0</v>
      </c>
      <c r="K175" s="99">
        <f t="shared" si="54"/>
        <v>0</v>
      </c>
      <c r="L175" s="99">
        <f t="shared" si="54"/>
        <v>0</v>
      </c>
      <c r="M175" s="99">
        <f t="shared" si="54"/>
        <v>0</v>
      </c>
      <c r="N175" s="99">
        <f t="shared" si="54"/>
        <v>0</v>
      </c>
      <c r="O175" s="99">
        <f t="shared" si="54"/>
        <v>28.711595367629997</v>
      </c>
      <c r="P175" s="5"/>
    </row>
    <row r="176" spans="2:16">
      <c r="B176" s="9" t="s">
        <v>22</v>
      </c>
      <c r="C176" s="67">
        <v>7.5825187261149996</v>
      </c>
      <c r="D176" s="67">
        <v>5.527187968482</v>
      </c>
      <c r="E176" s="67">
        <v>2.747465271721</v>
      </c>
      <c r="F176" s="67">
        <v>5.2499503972079999</v>
      </c>
      <c r="G176" s="67">
        <v>7.6044730041039994</v>
      </c>
      <c r="H176" s="67">
        <v>0</v>
      </c>
      <c r="I176" s="67">
        <v>0</v>
      </c>
      <c r="J176" s="67">
        <v>0</v>
      </c>
      <c r="K176" s="67">
        <v>0</v>
      </c>
      <c r="L176" s="67">
        <v>0</v>
      </c>
      <c r="M176" s="67">
        <v>0</v>
      </c>
      <c r="N176" s="67">
        <v>0</v>
      </c>
      <c r="O176" s="93">
        <f>SUM(C176:N176)</f>
        <v>28.711595367629997</v>
      </c>
      <c r="P176" s="5"/>
    </row>
    <row r="177" spans="2:16">
      <c r="B177" s="9" t="s">
        <v>23</v>
      </c>
      <c r="C177" s="67">
        <v>0</v>
      </c>
      <c r="D177" s="67">
        <v>0</v>
      </c>
      <c r="E177" s="67">
        <v>0</v>
      </c>
      <c r="F177" s="67">
        <v>0</v>
      </c>
      <c r="G177" s="67">
        <v>0</v>
      </c>
      <c r="H177" s="67">
        <v>0</v>
      </c>
      <c r="I177" s="67">
        <v>0</v>
      </c>
      <c r="J177" s="67">
        <v>0</v>
      </c>
      <c r="K177" s="67">
        <v>0</v>
      </c>
      <c r="L177" s="67">
        <v>0</v>
      </c>
      <c r="M177" s="67">
        <v>0</v>
      </c>
      <c r="N177" s="67">
        <v>0</v>
      </c>
      <c r="O177" s="93">
        <f t="shared" ref="O177:O178" si="55">SUM(C177:N177)</f>
        <v>0</v>
      </c>
      <c r="P177" s="5"/>
    </row>
    <row r="178" spans="2:16">
      <c r="B178" s="9" t="s">
        <v>24</v>
      </c>
      <c r="C178" s="67">
        <v>0</v>
      </c>
      <c r="D178" s="67">
        <v>0</v>
      </c>
      <c r="E178" s="67">
        <v>0</v>
      </c>
      <c r="F178" s="67">
        <v>0</v>
      </c>
      <c r="G178" s="67">
        <v>0</v>
      </c>
      <c r="H178" s="67">
        <v>0</v>
      </c>
      <c r="I178" s="67">
        <v>0</v>
      </c>
      <c r="J178" s="67">
        <v>0</v>
      </c>
      <c r="K178" s="67">
        <v>0</v>
      </c>
      <c r="L178" s="67">
        <v>0</v>
      </c>
      <c r="M178" s="67">
        <v>0</v>
      </c>
      <c r="N178" s="67">
        <v>0</v>
      </c>
      <c r="O178" s="93">
        <f t="shared" si="55"/>
        <v>0</v>
      </c>
      <c r="P178" s="5"/>
    </row>
    <row r="179" spans="2:16">
      <c r="B179" s="48" t="s">
        <v>25</v>
      </c>
      <c r="C179" s="99">
        <f t="shared" ref="C179:N179" si="56">SUM(C180:C182)</f>
        <v>0</v>
      </c>
      <c r="D179" s="99">
        <f t="shared" si="56"/>
        <v>0</v>
      </c>
      <c r="E179" s="91">
        <f t="shared" si="56"/>
        <v>0</v>
      </c>
      <c r="F179" s="91">
        <f t="shared" si="56"/>
        <v>0</v>
      </c>
      <c r="G179" s="91">
        <f t="shared" si="56"/>
        <v>0</v>
      </c>
      <c r="H179" s="91">
        <f t="shared" si="56"/>
        <v>0</v>
      </c>
      <c r="I179" s="91">
        <f t="shared" si="56"/>
        <v>0</v>
      </c>
      <c r="J179" s="91">
        <f t="shared" si="56"/>
        <v>0</v>
      </c>
      <c r="K179" s="91">
        <f t="shared" si="56"/>
        <v>0</v>
      </c>
      <c r="L179" s="91">
        <f t="shared" si="56"/>
        <v>0</v>
      </c>
      <c r="M179" s="70">
        <f t="shared" si="56"/>
        <v>0</v>
      </c>
      <c r="N179" s="70">
        <f t="shared" si="56"/>
        <v>0</v>
      </c>
      <c r="O179" s="91">
        <f>SUM(O180:O182)</f>
        <v>0</v>
      </c>
      <c r="P179" s="5"/>
    </row>
    <row r="180" spans="2:16">
      <c r="B180" s="9" t="s">
        <v>22</v>
      </c>
      <c r="C180" s="67">
        <v>0</v>
      </c>
      <c r="D180" s="67">
        <v>0</v>
      </c>
      <c r="E180" s="101">
        <v>0</v>
      </c>
      <c r="F180" s="101">
        <v>0</v>
      </c>
      <c r="G180" s="101">
        <v>0</v>
      </c>
      <c r="H180" s="101">
        <v>0</v>
      </c>
      <c r="I180" s="101">
        <v>0</v>
      </c>
      <c r="J180" s="101">
        <v>0</v>
      </c>
      <c r="K180" s="101">
        <v>0</v>
      </c>
      <c r="L180" s="101">
        <v>0</v>
      </c>
      <c r="M180" s="101">
        <v>0</v>
      </c>
      <c r="N180" s="101">
        <v>0</v>
      </c>
      <c r="O180" s="93">
        <f>SUM(C180:N180)</f>
        <v>0</v>
      </c>
      <c r="P180" s="5"/>
    </row>
    <row r="181" spans="2:16">
      <c r="B181" s="9" t="s">
        <v>23</v>
      </c>
      <c r="C181" s="65">
        <v>0</v>
      </c>
      <c r="D181" s="67">
        <v>0</v>
      </c>
      <c r="E181" s="101">
        <v>0</v>
      </c>
      <c r="F181" s="101">
        <v>0</v>
      </c>
      <c r="G181" s="101">
        <v>0</v>
      </c>
      <c r="H181" s="101">
        <v>0</v>
      </c>
      <c r="I181" s="101">
        <v>0</v>
      </c>
      <c r="J181" s="101">
        <v>0</v>
      </c>
      <c r="K181" s="101">
        <v>0</v>
      </c>
      <c r="L181" s="101">
        <v>0</v>
      </c>
      <c r="M181" s="101">
        <v>0</v>
      </c>
      <c r="N181" s="101">
        <v>0</v>
      </c>
      <c r="O181" s="93">
        <f t="shared" ref="O181:O182" si="57">SUM(C181:N181)</f>
        <v>0</v>
      </c>
      <c r="P181" s="5"/>
    </row>
    <row r="182" spans="2:16">
      <c r="B182" s="9" t="s">
        <v>24</v>
      </c>
      <c r="C182" s="67">
        <v>0</v>
      </c>
      <c r="D182" s="67">
        <v>0</v>
      </c>
      <c r="E182" s="101">
        <v>0</v>
      </c>
      <c r="F182" s="101">
        <v>0</v>
      </c>
      <c r="G182" s="101">
        <v>0</v>
      </c>
      <c r="H182" s="101">
        <v>0</v>
      </c>
      <c r="I182" s="101">
        <v>0</v>
      </c>
      <c r="J182" s="101">
        <v>0</v>
      </c>
      <c r="K182" s="101">
        <v>0</v>
      </c>
      <c r="L182" s="101">
        <v>0</v>
      </c>
      <c r="M182" s="101">
        <v>0</v>
      </c>
      <c r="N182" s="101">
        <v>0</v>
      </c>
      <c r="O182" s="93">
        <f t="shared" si="57"/>
        <v>0</v>
      </c>
      <c r="P182" s="5"/>
    </row>
    <row r="183" spans="2:16">
      <c r="B183" s="48" t="s">
        <v>26</v>
      </c>
      <c r="C183" s="99">
        <v>0</v>
      </c>
      <c r="D183" s="99">
        <v>0</v>
      </c>
      <c r="E183" s="91">
        <v>0</v>
      </c>
      <c r="F183" s="91">
        <v>0</v>
      </c>
      <c r="G183" s="91">
        <v>0</v>
      </c>
      <c r="H183" s="91">
        <v>0</v>
      </c>
      <c r="I183" s="91">
        <v>0</v>
      </c>
      <c r="J183" s="91">
        <v>0</v>
      </c>
      <c r="K183" s="91">
        <v>0</v>
      </c>
      <c r="L183" s="103">
        <f>SUM(L184:L186)</f>
        <v>0</v>
      </c>
      <c r="M183" s="103">
        <f>SUM(M184:M186)</f>
        <v>0</v>
      </c>
      <c r="N183" s="103">
        <f>SUM(N184:N186)</f>
        <v>0</v>
      </c>
      <c r="O183" s="103">
        <f>SUM(O184:O186)</f>
        <v>0</v>
      </c>
      <c r="P183" s="5"/>
    </row>
    <row r="184" spans="2:16">
      <c r="B184" s="9" t="s">
        <v>22</v>
      </c>
      <c r="C184" s="65">
        <v>0</v>
      </c>
      <c r="D184" s="65">
        <v>0</v>
      </c>
      <c r="E184" s="65">
        <v>0</v>
      </c>
      <c r="F184" s="65">
        <v>0</v>
      </c>
      <c r="G184" s="65">
        <v>0</v>
      </c>
      <c r="H184" s="65">
        <v>0</v>
      </c>
      <c r="I184" s="65">
        <v>0</v>
      </c>
      <c r="J184" s="65">
        <v>0</v>
      </c>
      <c r="K184" s="65">
        <v>0</v>
      </c>
      <c r="L184" s="65">
        <v>0</v>
      </c>
      <c r="M184" s="65">
        <v>0</v>
      </c>
      <c r="N184" s="65">
        <v>0</v>
      </c>
      <c r="O184" s="93">
        <f>SUM(C184:N184)</f>
        <v>0</v>
      </c>
      <c r="P184" s="5"/>
    </row>
    <row r="185" spans="2:16">
      <c r="B185" s="9" t="s">
        <v>23</v>
      </c>
      <c r="C185" s="65">
        <v>0</v>
      </c>
      <c r="D185" s="65">
        <v>0</v>
      </c>
      <c r="E185" s="65">
        <v>0</v>
      </c>
      <c r="F185" s="65">
        <v>0</v>
      </c>
      <c r="G185" s="65">
        <v>0</v>
      </c>
      <c r="H185" s="65">
        <v>0</v>
      </c>
      <c r="I185" s="65">
        <v>0</v>
      </c>
      <c r="J185" s="65">
        <v>0</v>
      </c>
      <c r="K185" s="65">
        <v>0</v>
      </c>
      <c r="L185" s="65">
        <v>0</v>
      </c>
      <c r="M185" s="65">
        <v>0</v>
      </c>
      <c r="N185" s="65">
        <v>0</v>
      </c>
      <c r="O185" s="93">
        <f t="shared" ref="O185:O186" si="58">SUM(C185:N185)</f>
        <v>0</v>
      </c>
      <c r="P185" s="5"/>
    </row>
    <row r="186" spans="2:16">
      <c r="B186" s="9" t="s">
        <v>24</v>
      </c>
      <c r="C186" s="65">
        <v>0</v>
      </c>
      <c r="D186" s="65">
        <v>0</v>
      </c>
      <c r="E186" s="65">
        <v>0</v>
      </c>
      <c r="F186" s="65">
        <v>0</v>
      </c>
      <c r="G186" s="65">
        <v>0</v>
      </c>
      <c r="H186" s="65">
        <v>0</v>
      </c>
      <c r="I186" s="65">
        <v>0</v>
      </c>
      <c r="J186" s="65">
        <v>0</v>
      </c>
      <c r="K186" s="65">
        <v>0</v>
      </c>
      <c r="L186" s="65">
        <v>0</v>
      </c>
      <c r="M186" s="65">
        <v>0</v>
      </c>
      <c r="N186" s="65">
        <v>0</v>
      </c>
      <c r="O186" s="93">
        <f t="shared" si="58"/>
        <v>0</v>
      </c>
      <c r="P186" s="5"/>
    </row>
    <row r="187" spans="2:16">
      <c r="B187" s="9"/>
      <c r="C187" s="104"/>
      <c r="D187" s="104"/>
      <c r="E187" s="104"/>
      <c r="F187" s="104"/>
      <c r="G187" s="104"/>
      <c r="H187" s="104"/>
      <c r="I187" s="104"/>
      <c r="J187" s="104"/>
      <c r="K187" s="104"/>
      <c r="L187" s="104"/>
      <c r="M187" s="104"/>
      <c r="N187" s="104"/>
      <c r="O187" s="105"/>
      <c r="P187" s="5"/>
    </row>
    <row r="188" spans="2:16" s="4" customFormat="1" ht="15.75" thickBot="1">
      <c r="B188" s="50" t="s">
        <v>65</v>
      </c>
      <c r="C188" s="97">
        <f>+C189+C194+C198</f>
        <v>1011.402160097545</v>
      </c>
      <c r="D188" s="97">
        <f t="shared" ref="D188:N188" si="59">+D189+D194</f>
        <v>1018.98467882366</v>
      </c>
      <c r="E188" s="98">
        <f t="shared" si="59"/>
        <v>1020.9783687821421</v>
      </c>
      <c r="F188" s="98">
        <f t="shared" si="59"/>
        <v>1023.7258340538631</v>
      </c>
      <c r="G188" s="98">
        <f t="shared" si="59"/>
        <v>1028.9757844510709</v>
      </c>
      <c r="H188" s="98">
        <f t="shared" si="59"/>
        <v>0</v>
      </c>
      <c r="I188" s="98">
        <f t="shared" si="59"/>
        <v>0</v>
      </c>
      <c r="J188" s="98">
        <f t="shared" si="59"/>
        <v>0</v>
      </c>
      <c r="K188" s="98">
        <f t="shared" si="59"/>
        <v>0</v>
      </c>
      <c r="L188" s="98">
        <f t="shared" si="59"/>
        <v>0</v>
      </c>
      <c r="M188" s="106">
        <f t="shared" si="59"/>
        <v>0</v>
      </c>
      <c r="N188" s="106">
        <f t="shared" si="59"/>
        <v>0</v>
      </c>
      <c r="O188" s="98"/>
      <c r="P188" s="5"/>
    </row>
    <row r="189" spans="2:16" s="4" customFormat="1" ht="15.75" thickTop="1">
      <c r="B189" s="48" t="s">
        <v>21</v>
      </c>
      <c r="C189" s="99">
        <f t="shared" ref="C189:N189" si="60">SUM(C190:C192)</f>
        <v>753.58974375208425</v>
      </c>
      <c r="D189" s="99">
        <f t="shared" si="60"/>
        <v>761.17226247819929</v>
      </c>
      <c r="E189" s="91">
        <f t="shared" si="60"/>
        <v>763.16595243668132</v>
      </c>
      <c r="F189" s="91">
        <f t="shared" si="60"/>
        <v>765.91341770840233</v>
      </c>
      <c r="G189" s="91">
        <f t="shared" si="60"/>
        <v>771.16336810561029</v>
      </c>
      <c r="H189" s="91">
        <f t="shared" si="60"/>
        <v>0</v>
      </c>
      <c r="I189" s="91">
        <f t="shared" si="60"/>
        <v>0</v>
      </c>
      <c r="J189" s="91">
        <f t="shared" si="60"/>
        <v>0</v>
      </c>
      <c r="K189" s="91">
        <f t="shared" si="60"/>
        <v>0</v>
      </c>
      <c r="L189" s="91">
        <f t="shared" si="60"/>
        <v>0</v>
      </c>
      <c r="M189" s="91">
        <f t="shared" si="60"/>
        <v>0</v>
      </c>
      <c r="N189" s="91">
        <f t="shared" si="60"/>
        <v>0</v>
      </c>
      <c r="O189" s="91"/>
      <c r="P189" s="5"/>
    </row>
    <row r="190" spans="2:16" s="4" customFormat="1">
      <c r="B190" s="9" t="s">
        <v>22</v>
      </c>
      <c r="C190" s="63">
        <v>753.58974375208425</v>
      </c>
      <c r="D190" s="63">
        <v>761.17226247819929</v>
      </c>
      <c r="E190" s="63">
        <v>763.16595243668132</v>
      </c>
      <c r="F190" s="63">
        <v>765.91341770840233</v>
      </c>
      <c r="G190" s="63">
        <v>771.16336810561029</v>
      </c>
      <c r="H190" s="63">
        <v>0</v>
      </c>
      <c r="I190" s="63">
        <v>0</v>
      </c>
      <c r="J190" s="63">
        <v>0</v>
      </c>
      <c r="K190" s="63">
        <v>0</v>
      </c>
      <c r="L190" s="65">
        <v>0</v>
      </c>
      <c r="M190" s="65">
        <v>0</v>
      </c>
      <c r="N190" s="65">
        <v>0</v>
      </c>
      <c r="O190" s="93"/>
      <c r="P190" s="5"/>
    </row>
    <row r="191" spans="2:16" s="4" customFormat="1">
      <c r="B191" s="9" t="s">
        <v>23</v>
      </c>
      <c r="C191" s="67">
        <v>0</v>
      </c>
      <c r="D191" s="67">
        <v>0</v>
      </c>
      <c r="E191" s="101">
        <v>0</v>
      </c>
      <c r="F191" s="101">
        <v>0</v>
      </c>
      <c r="G191" s="101">
        <v>0</v>
      </c>
      <c r="H191" s="101">
        <v>0</v>
      </c>
      <c r="I191" s="101">
        <v>0</v>
      </c>
      <c r="J191" s="101">
        <v>0</v>
      </c>
      <c r="K191" s="101">
        <v>0</v>
      </c>
      <c r="L191" s="101">
        <v>0</v>
      </c>
      <c r="M191" s="101">
        <v>0</v>
      </c>
      <c r="N191" s="101">
        <v>0</v>
      </c>
      <c r="O191" s="93"/>
      <c r="P191" s="5"/>
    </row>
    <row r="192" spans="2:16" s="4" customFormat="1">
      <c r="B192" s="9" t="s">
        <v>24</v>
      </c>
      <c r="C192" s="67">
        <v>0</v>
      </c>
      <c r="D192" s="67">
        <v>0</v>
      </c>
      <c r="E192" s="101">
        <v>0</v>
      </c>
      <c r="F192" s="101">
        <v>0</v>
      </c>
      <c r="G192" s="101">
        <v>0</v>
      </c>
      <c r="H192" s="101">
        <v>0</v>
      </c>
      <c r="I192" s="101">
        <v>0</v>
      </c>
      <c r="J192" s="101">
        <v>0</v>
      </c>
      <c r="K192" s="101">
        <v>0</v>
      </c>
      <c r="L192" s="101">
        <v>0</v>
      </c>
      <c r="M192" s="101">
        <v>0</v>
      </c>
      <c r="N192" s="101">
        <v>0</v>
      </c>
      <c r="O192" s="93"/>
      <c r="P192" s="5"/>
    </row>
    <row r="193" spans="2:16" s="4" customFormat="1">
      <c r="B193" s="9"/>
      <c r="C193" s="63"/>
      <c r="D193" s="63"/>
      <c r="E193" s="107"/>
      <c r="F193" s="107"/>
      <c r="G193" s="107"/>
      <c r="H193" s="107"/>
      <c r="I193" s="107"/>
      <c r="J193" s="107"/>
      <c r="K193" s="107"/>
      <c r="L193" s="107"/>
      <c r="M193" s="107"/>
      <c r="N193" s="107"/>
      <c r="O193" s="102"/>
      <c r="P193" s="5"/>
    </row>
    <row r="194" spans="2:16" s="4" customFormat="1">
      <c r="B194" s="48" t="s">
        <v>25</v>
      </c>
      <c r="C194" s="99">
        <f t="shared" ref="C194:N194" si="61">SUM(C195:C197)</f>
        <v>257.81241634546075</v>
      </c>
      <c r="D194" s="99">
        <f t="shared" si="61"/>
        <v>257.81241634546075</v>
      </c>
      <c r="E194" s="91">
        <f t="shared" si="61"/>
        <v>257.81241634546075</v>
      </c>
      <c r="F194" s="91">
        <f t="shared" si="61"/>
        <v>257.81241634546075</v>
      </c>
      <c r="G194" s="91">
        <f t="shared" si="61"/>
        <v>257.81241634546075</v>
      </c>
      <c r="H194" s="91">
        <f t="shared" si="61"/>
        <v>0</v>
      </c>
      <c r="I194" s="91">
        <f t="shared" si="61"/>
        <v>0</v>
      </c>
      <c r="J194" s="91">
        <f t="shared" si="61"/>
        <v>0</v>
      </c>
      <c r="K194" s="91">
        <f t="shared" si="61"/>
        <v>0</v>
      </c>
      <c r="L194" s="91">
        <f t="shared" si="61"/>
        <v>0</v>
      </c>
      <c r="M194" s="91">
        <f t="shared" si="61"/>
        <v>0</v>
      </c>
      <c r="N194" s="91">
        <f t="shared" si="61"/>
        <v>0</v>
      </c>
      <c r="O194" s="91"/>
      <c r="P194" s="5"/>
    </row>
    <row r="195" spans="2:16" s="4" customFormat="1">
      <c r="B195" s="9" t="s">
        <v>22</v>
      </c>
      <c r="C195" s="63">
        <v>19.769981614651726</v>
      </c>
      <c r="D195" s="63">
        <v>19.769981614651726</v>
      </c>
      <c r="E195" s="63">
        <v>19.769981614651726</v>
      </c>
      <c r="F195" s="63">
        <v>19.769981614651726</v>
      </c>
      <c r="G195" s="65">
        <v>19.769981614651726</v>
      </c>
      <c r="H195" s="63">
        <v>0</v>
      </c>
      <c r="I195" s="63">
        <v>0</v>
      </c>
      <c r="J195" s="63">
        <v>0</v>
      </c>
      <c r="K195" s="63">
        <v>0</v>
      </c>
      <c r="L195" s="63">
        <v>0</v>
      </c>
      <c r="M195" s="63">
        <v>0</v>
      </c>
      <c r="N195" s="63">
        <v>0</v>
      </c>
      <c r="O195" s="93"/>
      <c r="P195" s="5"/>
    </row>
    <row r="196" spans="2:16" s="4" customFormat="1">
      <c r="B196" s="9" t="s">
        <v>23</v>
      </c>
      <c r="C196" s="65">
        <v>238.04243473080899</v>
      </c>
      <c r="D196" s="65">
        <v>238.04243473080899</v>
      </c>
      <c r="E196" s="65">
        <v>238.04243473080899</v>
      </c>
      <c r="F196" s="65">
        <v>238.04243473080899</v>
      </c>
      <c r="G196" s="65">
        <v>238.04243473080899</v>
      </c>
      <c r="H196" s="65">
        <v>0</v>
      </c>
      <c r="I196" s="65">
        <v>0</v>
      </c>
      <c r="J196" s="65">
        <v>0</v>
      </c>
      <c r="K196" s="65">
        <v>0</v>
      </c>
      <c r="L196" s="65">
        <v>0</v>
      </c>
      <c r="M196" s="65">
        <v>0</v>
      </c>
      <c r="N196" s="65">
        <v>0</v>
      </c>
      <c r="O196" s="93"/>
      <c r="P196" s="5"/>
    </row>
    <row r="197" spans="2:16" s="4" customFormat="1">
      <c r="B197" s="9" t="s">
        <v>24</v>
      </c>
      <c r="C197" s="63">
        <v>0</v>
      </c>
      <c r="D197" s="63">
        <v>0</v>
      </c>
      <c r="E197" s="63">
        <v>0</v>
      </c>
      <c r="F197" s="63">
        <v>0</v>
      </c>
      <c r="G197" s="65">
        <v>0</v>
      </c>
      <c r="H197" s="63">
        <v>0</v>
      </c>
      <c r="I197" s="63">
        <v>0</v>
      </c>
      <c r="J197" s="63">
        <v>0</v>
      </c>
      <c r="K197" s="63">
        <v>0</v>
      </c>
      <c r="L197" s="63">
        <v>0</v>
      </c>
      <c r="M197" s="63">
        <v>0</v>
      </c>
      <c r="N197" s="63">
        <v>0</v>
      </c>
      <c r="O197" s="93"/>
      <c r="P197" s="5"/>
    </row>
    <row r="198" spans="2:16" s="4" customFormat="1">
      <c r="B198" s="48" t="s">
        <v>26</v>
      </c>
      <c r="C198" s="99">
        <f t="shared" ref="C198:N198" si="62">SUM(C199:C201)</f>
        <v>0</v>
      </c>
      <c r="D198" s="99">
        <f t="shared" si="62"/>
        <v>0</v>
      </c>
      <c r="E198" s="91">
        <f t="shared" si="62"/>
        <v>0</v>
      </c>
      <c r="F198" s="91">
        <f t="shared" si="62"/>
        <v>0</v>
      </c>
      <c r="G198" s="91">
        <f t="shared" si="62"/>
        <v>0</v>
      </c>
      <c r="H198" s="91">
        <f t="shared" si="62"/>
        <v>0</v>
      </c>
      <c r="I198" s="91">
        <f t="shared" si="62"/>
        <v>0</v>
      </c>
      <c r="J198" s="91">
        <f t="shared" si="62"/>
        <v>0</v>
      </c>
      <c r="K198" s="91">
        <f t="shared" si="62"/>
        <v>0</v>
      </c>
      <c r="L198" s="91">
        <f t="shared" si="62"/>
        <v>0</v>
      </c>
      <c r="M198" s="70">
        <f t="shared" si="62"/>
        <v>0</v>
      </c>
      <c r="N198" s="70">
        <f t="shared" si="62"/>
        <v>0</v>
      </c>
      <c r="O198" s="91"/>
      <c r="P198" s="5"/>
    </row>
    <row r="199" spans="2:16" s="4" customFormat="1">
      <c r="B199" s="9" t="s">
        <v>22</v>
      </c>
      <c r="C199" s="65">
        <v>0</v>
      </c>
      <c r="D199" s="65">
        <v>0</v>
      </c>
      <c r="E199" s="65">
        <v>0</v>
      </c>
      <c r="F199" s="65">
        <v>0</v>
      </c>
      <c r="G199" s="65">
        <v>0</v>
      </c>
      <c r="H199" s="63">
        <v>0</v>
      </c>
      <c r="I199" s="63">
        <v>0</v>
      </c>
      <c r="J199" s="63">
        <v>0</v>
      </c>
      <c r="K199" s="63">
        <v>0</v>
      </c>
      <c r="L199" s="63">
        <v>0</v>
      </c>
      <c r="M199" s="63">
        <v>0</v>
      </c>
      <c r="N199" s="63">
        <v>0</v>
      </c>
      <c r="O199" s="93"/>
      <c r="P199" s="5"/>
    </row>
    <row r="200" spans="2:16" s="4" customFormat="1">
      <c r="B200" s="9" t="s">
        <v>23</v>
      </c>
      <c r="C200" s="65">
        <v>0</v>
      </c>
      <c r="D200" s="65">
        <v>0</v>
      </c>
      <c r="E200" s="65">
        <v>0</v>
      </c>
      <c r="F200" s="65">
        <v>0</v>
      </c>
      <c r="G200" s="65">
        <v>0</v>
      </c>
      <c r="H200" s="63">
        <v>0</v>
      </c>
      <c r="I200" s="63">
        <v>0</v>
      </c>
      <c r="J200" s="63">
        <v>0</v>
      </c>
      <c r="K200" s="63">
        <v>0</v>
      </c>
      <c r="L200" s="63">
        <v>0</v>
      </c>
      <c r="M200" s="63">
        <v>0</v>
      </c>
      <c r="N200" s="63">
        <v>0</v>
      </c>
      <c r="O200" s="93"/>
      <c r="P200" s="5"/>
    </row>
    <row r="201" spans="2:16" s="4" customFormat="1">
      <c r="B201" s="9" t="s">
        <v>24</v>
      </c>
      <c r="C201" s="65">
        <v>0</v>
      </c>
      <c r="D201" s="65">
        <v>0</v>
      </c>
      <c r="E201" s="65">
        <v>0</v>
      </c>
      <c r="F201" s="65">
        <v>0</v>
      </c>
      <c r="G201" s="65">
        <v>0</v>
      </c>
      <c r="H201" s="63">
        <v>0</v>
      </c>
      <c r="I201" s="63">
        <v>0</v>
      </c>
      <c r="J201" s="63">
        <v>0</v>
      </c>
      <c r="K201" s="63">
        <v>0</v>
      </c>
      <c r="L201" s="63">
        <v>0</v>
      </c>
      <c r="M201" s="63">
        <v>0</v>
      </c>
      <c r="N201" s="63">
        <v>0</v>
      </c>
      <c r="O201" s="93"/>
      <c r="P201" s="5"/>
    </row>
    <row r="202" spans="2:16">
      <c r="B202" s="20"/>
      <c r="C202" s="83"/>
      <c r="D202" s="83"/>
      <c r="E202" s="83"/>
      <c r="F202" s="83"/>
      <c r="G202" s="83"/>
      <c r="H202" s="83"/>
      <c r="I202" s="83"/>
      <c r="J202" s="83"/>
      <c r="K202" s="83"/>
      <c r="L202" s="83"/>
      <c r="M202" s="83"/>
      <c r="N202" s="83"/>
      <c r="O202" s="84"/>
      <c r="P202" s="5"/>
    </row>
    <row r="203" spans="2:16" ht="15.75" thickBot="1">
      <c r="B203" s="50" t="s">
        <v>76</v>
      </c>
      <c r="C203" s="97">
        <f>+C204+C208+C212</f>
        <v>0</v>
      </c>
      <c r="D203" s="97">
        <f t="shared" ref="D203:O203" si="63">+D204+D208+D212</f>
        <v>3.5334980099999997</v>
      </c>
      <c r="E203" s="97">
        <f t="shared" si="63"/>
        <v>0</v>
      </c>
      <c r="F203" s="97">
        <f t="shared" si="63"/>
        <v>0</v>
      </c>
      <c r="G203" s="97">
        <f t="shared" si="63"/>
        <v>0</v>
      </c>
      <c r="H203" s="97">
        <f t="shared" si="63"/>
        <v>0</v>
      </c>
      <c r="I203" s="97">
        <f t="shared" si="63"/>
        <v>0</v>
      </c>
      <c r="J203" s="97">
        <f t="shared" si="63"/>
        <v>0</v>
      </c>
      <c r="K203" s="97">
        <f t="shared" si="63"/>
        <v>0</v>
      </c>
      <c r="L203" s="97">
        <f t="shared" si="63"/>
        <v>0</v>
      </c>
      <c r="M203" s="97">
        <f t="shared" si="63"/>
        <v>0</v>
      </c>
      <c r="N203" s="97">
        <f t="shared" si="63"/>
        <v>0</v>
      </c>
      <c r="O203" s="97">
        <f t="shared" si="63"/>
        <v>3.5334980099999997</v>
      </c>
      <c r="P203" s="5"/>
    </row>
    <row r="204" spans="2:16" ht="15.75" thickTop="1">
      <c r="B204" s="48" t="s">
        <v>21</v>
      </c>
      <c r="C204" s="99">
        <f t="shared" ref="C204:O204" si="64">SUM(C205:C207)</f>
        <v>0</v>
      </c>
      <c r="D204" s="99">
        <f t="shared" si="64"/>
        <v>3.5334980099999997</v>
      </c>
      <c r="E204" s="99">
        <f t="shared" si="64"/>
        <v>0</v>
      </c>
      <c r="F204" s="99">
        <f t="shared" si="64"/>
        <v>0</v>
      </c>
      <c r="G204" s="99">
        <f t="shared" si="64"/>
        <v>0</v>
      </c>
      <c r="H204" s="99">
        <f t="shared" si="64"/>
        <v>0</v>
      </c>
      <c r="I204" s="99">
        <f t="shared" si="64"/>
        <v>0</v>
      </c>
      <c r="J204" s="99">
        <f t="shared" si="64"/>
        <v>0</v>
      </c>
      <c r="K204" s="99">
        <f t="shared" si="64"/>
        <v>0</v>
      </c>
      <c r="L204" s="99">
        <f t="shared" si="64"/>
        <v>0</v>
      </c>
      <c r="M204" s="99">
        <f t="shared" si="64"/>
        <v>0</v>
      </c>
      <c r="N204" s="99">
        <f t="shared" si="64"/>
        <v>0</v>
      </c>
      <c r="O204" s="99">
        <f t="shared" si="64"/>
        <v>3.5334980099999997</v>
      </c>
      <c r="P204" s="5"/>
    </row>
    <row r="205" spans="2:16">
      <c r="B205" s="9" t="s">
        <v>22</v>
      </c>
      <c r="C205" s="67">
        <v>0</v>
      </c>
      <c r="D205" s="67">
        <v>3.5334980099999997</v>
      </c>
      <c r="E205" s="67">
        <v>0</v>
      </c>
      <c r="F205" s="67">
        <v>0</v>
      </c>
      <c r="G205" s="67">
        <v>0</v>
      </c>
      <c r="H205" s="67">
        <v>0</v>
      </c>
      <c r="I205" s="67">
        <v>0</v>
      </c>
      <c r="J205" s="67">
        <v>0</v>
      </c>
      <c r="K205" s="67">
        <v>0</v>
      </c>
      <c r="L205" s="67">
        <v>0</v>
      </c>
      <c r="M205" s="67">
        <v>0</v>
      </c>
      <c r="N205" s="67">
        <v>0</v>
      </c>
      <c r="O205" s="93">
        <f>SUM(C205:N205)</f>
        <v>3.5334980099999997</v>
      </c>
      <c r="P205" s="5"/>
    </row>
    <row r="206" spans="2:16">
      <c r="B206" s="9" t="s">
        <v>23</v>
      </c>
      <c r="C206" s="67">
        <v>0</v>
      </c>
      <c r="D206" s="67">
        <v>0</v>
      </c>
      <c r="E206" s="67">
        <v>0</v>
      </c>
      <c r="F206" s="67">
        <v>0</v>
      </c>
      <c r="G206" s="67">
        <v>0</v>
      </c>
      <c r="H206" s="67">
        <v>0</v>
      </c>
      <c r="I206" s="67">
        <v>0</v>
      </c>
      <c r="J206" s="67">
        <v>0</v>
      </c>
      <c r="K206" s="67">
        <v>0</v>
      </c>
      <c r="L206" s="67">
        <v>0</v>
      </c>
      <c r="M206" s="67">
        <v>0</v>
      </c>
      <c r="N206" s="67">
        <v>0</v>
      </c>
      <c r="O206" s="93">
        <f>SUM(C206:N206)</f>
        <v>0</v>
      </c>
      <c r="P206" s="5"/>
    </row>
    <row r="207" spans="2:16">
      <c r="B207" s="9" t="s">
        <v>24</v>
      </c>
      <c r="C207" s="67">
        <v>0</v>
      </c>
      <c r="D207" s="67">
        <v>0</v>
      </c>
      <c r="E207" s="67">
        <v>0</v>
      </c>
      <c r="F207" s="67">
        <v>0</v>
      </c>
      <c r="G207" s="67">
        <v>0</v>
      </c>
      <c r="H207" s="67">
        <v>0</v>
      </c>
      <c r="I207" s="67">
        <v>0</v>
      </c>
      <c r="J207" s="67">
        <v>0</v>
      </c>
      <c r="K207" s="67">
        <v>0</v>
      </c>
      <c r="L207" s="67">
        <v>0</v>
      </c>
      <c r="M207" s="67">
        <v>0</v>
      </c>
      <c r="N207" s="67">
        <v>0</v>
      </c>
      <c r="O207" s="93">
        <f>SUM(C207:N207)</f>
        <v>0</v>
      </c>
      <c r="P207" s="5"/>
    </row>
    <row r="208" spans="2:16">
      <c r="B208" s="48" t="s">
        <v>25</v>
      </c>
      <c r="C208" s="99">
        <f t="shared" ref="C208:N208" si="65">SUM(C209:C211)</f>
        <v>0</v>
      </c>
      <c r="D208" s="99">
        <f t="shared" si="65"/>
        <v>0</v>
      </c>
      <c r="E208" s="99">
        <f t="shared" si="65"/>
        <v>0</v>
      </c>
      <c r="F208" s="99">
        <f t="shared" si="65"/>
        <v>0</v>
      </c>
      <c r="G208" s="99">
        <f t="shared" si="65"/>
        <v>0</v>
      </c>
      <c r="H208" s="99">
        <f t="shared" si="65"/>
        <v>0</v>
      </c>
      <c r="I208" s="99">
        <f t="shared" si="65"/>
        <v>0</v>
      </c>
      <c r="J208" s="99">
        <f t="shared" si="65"/>
        <v>0</v>
      </c>
      <c r="K208" s="99">
        <f t="shared" si="65"/>
        <v>0</v>
      </c>
      <c r="L208" s="99">
        <f t="shared" si="65"/>
        <v>0</v>
      </c>
      <c r="M208" s="99">
        <f t="shared" si="65"/>
        <v>0</v>
      </c>
      <c r="N208" s="99">
        <f t="shared" si="65"/>
        <v>0</v>
      </c>
      <c r="O208" s="103">
        <f>SUM(O209:O211)</f>
        <v>0</v>
      </c>
      <c r="P208" s="5"/>
    </row>
    <row r="209" spans="2:16">
      <c r="B209" s="9" t="s">
        <v>22</v>
      </c>
      <c r="C209" s="67">
        <v>0</v>
      </c>
      <c r="D209" s="67">
        <v>0</v>
      </c>
      <c r="E209" s="101">
        <v>0</v>
      </c>
      <c r="F209" s="101">
        <v>0</v>
      </c>
      <c r="G209" s="101">
        <v>0</v>
      </c>
      <c r="H209" s="101">
        <v>0</v>
      </c>
      <c r="I209" s="101">
        <v>0</v>
      </c>
      <c r="J209" s="101">
        <v>0</v>
      </c>
      <c r="K209" s="101">
        <v>0</v>
      </c>
      <c r="L209" s="101">
        <v>0</v>
      </c>
      <c r="M209" s="101">
        <v>0</v>
      </c>
      <c r="N209" s="101">
        <v>0</v>
      </c>
      <c r="O209" s="93">
        <f>SUM(C209:N209)</f>
        <v>0</v>
      </c>
      <c r="P209" s="5"/>
    </row>
    <row r="210" spans="2:16">
      <c r="B210" s="9" t="s">
        <v>23</v>
      </c>
      <c r="C210" s="67">
        <v>0</v>
      </c>
      <c r="D210" s="67">
        <v>0</v>
      </c>
      <c r="E210" s="101">
        <v>0</v>
      </c>
      <c r="F210" s="101">
        <v>0</v>
      </c>
      <c r="G210" s="101">
        <v>0</v>
      </c>
      <c r="H210" s="101">
        <v>0</v>
      </c>
      <c r="I210" s="101">
        <v>0</v>
      </c>
      <c r="J210" s="101">
        <v>0</v>
      </c>
      <c r="K210" s="101">
        <v>0</v>
      </c>
      <c r="L210" s="101">
        <v>0</v>
      </c>
      <c r="M210" s="101">
        <v>0</v>
      </c>
      <c r="N210" s="101">
        <v>0</v>
      </c>
      <c r="O210" s="93">
        <f>SUM(C210:N210)</f>
        <v>0</v>
      </c>
      <c r="P210" s="5"/>
    </row>
    <row r="211" spans="2:16">
      <c r="B211" s="9" t="s">
        <v>24</v>
      </c>
      <c r="C211" s="67">
        <v>0</v>
      </c>
      <c r="D211" s="67">
        <v>0</v>
      </c>
      <c r="E211" s="101">
        <v>0</v>
      </c>
      <c r="F211" s="101">
        <v>0</v>
      </c>
      <c r="G211" s="101">
        <v>0</v>
      </c>
      <c r="H211" s="101">
        <v>0</v>
      </c>
      <c r="I211" s="101">
        <v>0</v>
      </c>
      <c r="J211" s="101">
        <v>0</v>
      </c>
      <c r="K211" s="101">
        <v>0</v>
      </c>
      <c r="L211" s="101">
        <v>0</v>
      </c>
      <c r="M211" s="101">
        <v>0</v>
      </c>
      <c r="N211" s="101">
        <v>0</v>
      </c>
      <c r="O211" s="93">
        <f>SUM(C211:N211)</f>
        <v>0</v>
      </c>
      <c r="P211" s="5"/>
    </row>
    <row r="212" spans="2:16">
      <c r="B212" s="48" t="s">
        <v>26</v>
      </c>
      <c r="C212" s="99">
        <f t="shared" ref="C212:N212" si="66">SUM(C213:C215)</f>
        <v>0</v>
      </c>
      <c r="D212" s="99">
        <f t="shared" si="66"/>
        <v>0</v>
      </c>
      <c r="E212" s="91">
        <f t="shared" si="66"/>
        <v>0</v>
      </c>
      <c r="F212" s="91">
        <f t="shared" si="66"/>
        <v>0</v>
      </c>
      <c r="G212" s="91">
        <f t="shared" si="66"/>
        <v>0</v>
      </c>
      <c r="H212" s="91">
        <f t="shared" si="66"/>
        <v>0</v>
      </c>
      <c r="I212" s="91">
        <v>0</v>
      </c>
      <c r="J212" s="91">
        <v>0</v>
      </c>
      <c r="K212" s="91">
        <f t="shared" si="66"/>
        <v>0</v>
      </c>
      <c r="L212" s="103">
        <f t="shared" si="66"/>
        <v>0</v>
      </c>
      <c r="M212" s="103">
        <f t="shared" si="66"/>
        <v>0</v>
      </c>
      <c r="N212" s="103">
        <f t="shared" si="66"/>
        <v>0</v>
      </c>
      <c r="O212" s="103">
        <f>SUM(O213:O215)</f>
        <v>0</v>
      </c>
      <c r="P212" s="5"/>
    </row>
    <row r="213" spans="2:16">
      <c r="B213" s="9" t="s">
        <v>22</v>
      </c>
      <c r="C213" s="67">
        <v>0</v>
      </c>
      <c r="D213" s="67">
        <v>0</v>
      </c>
      <c r="E213" s="101">
        <v>0</v>
      </c>
      <c r="F213" s="101">
        <v>0</v>
      </c>
      <c r="G213" s="101">
        <v>0</v>
      </c>
      <c r="H213" s="101">
        <v>0</v>
      </c>
      <c r="I213" s="101">
        <v>0</v>
      </c>
      <c r="J213" s="101">
        <v>0</v>
      </c>
      <c r="K213" s="101">
        <v>0</v>
      </c>
      <c r="L213" s="101">
        <v>0</v>
      </c>
      <c r="M213" s="101">
        <v>0</v>
      </c>
      <c r="N213" s="101">
        <v>0</v>
      </c>
      <c r="O213" s="93">
        <f>SUM(C213:N213)</f>
        <v>0</v>
      </c>
      <c r="P213" s="5"/>
    </row>
    <row r="214" spans="2:16">
      <c r="B214" s="9" t="s">
        <v>23</v>
      </c>
      <c r="C214" s="67">
        <v>0</v>
      </c>
      <c r="D214" s="67">
        <v>0</v>
      </c>
      <c r="E214" s="101">
        <v>0</v>
      </c>
      <c r="F214" s="101">
        <v>0</v>
      </c>
      <c r="G214" s="101">
        <v>0</v>
      </c>
      <c r="H214" s="101">
        <v>0</v>
      </c>
      <c r="I214" s="101">
        <v>0</v>
      </c>
      <c r="J214" s="101">
        <v>0</v>
      </c>
      <c r="K214" s="101">
        <v>0</v>
      </c>
      <c r="L214" s="101">
        <v>0</v>
      </c>
      <c r="M214" s="101">
        <v>0</v>
      </c>
      <c r="N214" s="101">
        <v>0</v>
      </c>
      <c r="O214" s="93">
        <f>SUM(C214:N214)</f>
        <v>0</v>
      </c>
      <c r="P214" s="5"/>
    </row>
    <row r="215" spans="2:16">
      <c r="B215" s="9" t="s">
        <v>24</v>
      </c>
      <c r="C215" s="67">
        <v>0</v>
      </c>
      <c r="D215" s="67">
        <v>0</v>
      </c>
      <c r="E215" s="101">
        <v>0</v>
      </c>
      <c r="F215" s="101">
        <v>0</v>
      </c>
      <c r="G215" s="101">
        <v>0</v>
      </c>
      <c r="H215" s="101">
        <v>0</v>
      </c>
      <c r="I215" s="101">
        <v>0</v>
      </c>
      <c r="J215" s="101">
        <v>0</v>
      </c>
      <c r="K215" s="101">
        <v>0</v>
      </c>
      <c r="L215" s="101">
        <v>0</v>
      </c>
      <c r="M215" s="101">
        <v>0</v>
      </c>
      <c r="N215" s="101">
        <v>0</v>
      </c>
      <c r="O215" s="93">
        <f>SUM(C215:N215)</f>
        <v>0</v>
      </c>
      <c r="P215" s="5"/>
    </row>
    <row r="216" spans="2:16">
      <c r="B216" s="22"/>
      <c r="C216" s="94"/>
      <c r="D216" s="94"/>
      <c r="E216" s="94"/>
      <c r="F216" s="94"/>
      <c r="G216" s="94"/>
      <c r="H216" s="94"/>
      <c r="I216" s="94"/>
      <c r="J216" s="94"/>
      <c r="K216" s="94"/>
      <c r="L216" s="94"/>
      <c r="M216" s="94"/>
      <c r="N216" s="94"/>
      <c r="O216" s="84"/>
      <c r="P216" s="5"/>
    </row>
    <row r="217" spans="2:16" ht="15.75" thickBot="1">
      <c r="B217" s="50" t="s">
        <v>66</v>
      </c>
      <c r="C217" s="97">
        <f>+C218+C222+C226</f>
        <v>0</v>
      </c>
      <c r="D217" s="97">
        <f t="shared" ref="D217:O217" si="67">+D218+D222+D226</f>
        <v>0</v>
      </c>
      <c r="E217" s="97">
        <f t="shared" si="67"/>
        <v>0</v>
      </c>
      <c r="F217" s="97">
        <f t="shared" si="67"/>
        <v>0</v>
      </c>
      <c r="G217" s="97">
        <f t="shared" si="67"/>
        <v>0</v>
      </c>
      <c r="H217" s="97">
        <f t="shared" si="67"/>
        <v>0</v>
      </c>
      <c r="I217" s="97">
        <f t="shared" si="67"/>
        <v>0</v>
      </c>
      <c r="J217" s="97">
        <f t="shared" si="67"/>
        <v>0</v>
      </c>
      <c r="K217" s="97">
        <f t="shared" si="67"/>
        <v>0</v>
      </c>
      <c r="L217" s="97">
        <f t="shared" si="67"/>
        <v>0</v>
      </c>
      <c r="M217" s="97">
        <f t="shared" si="67"/>
        <v>0</v>
      </c>
      <c r="N217" s="97">
        <f t="shared" si="67"/>
        <v>0</v>
      </c>
      <c r="O217" s="97">
        <f t="shared" si="67"/>
        <v>0</v>
      </c>
      <c r="P217" s="5"/>
    </row>
    <row r="218" spans="2:16" ht="15.75" thickTop="1">
      <c r="B218" s="48" t="s">
        <v>21</v>
      </c>
      <c r="C218" s="99">
        <f t="shared" ref="C218:O218" si="68">SUM(C219:C221)</f>
        <v>0</v>
      </c>
      <c r="D218" s="99">
        <f t="shared" si="68"/>
        <v>0</v>
      </c>
      <c r="E218" s="99">
        <f t="shared" si="68"/>
        <v>0</v>
      </c>
      <c r="F218" s="99">
        <f t="shared" si="68"/>
        <v>0</v>
      </c>
      <c r="G218" s="99">
        <f t="shared" si="68"/>
        <v>0</v>
      </c>
      <c r="H218" s="99">
        <f t="shared" si="68"/>
        <v>0</v>
      </c>
      <c r="I218" s="99">
        <f t="shared" si="68"/>
        <v>0</v>
      </c>
      <c r="J218" s="99">
        <f t="shared" si="68"/>
        <v>0</v>
      </c>
      <c r="K218" s="99">
        <f t="shared" si="68"/>
        <v>0</v>
      </c>
      <c r="L218" s="99">
        <f t="shared" si="68"/>
        <v>0</v>
      </c>
      <c r="M218" s="99">
        <f t="shared" si="68"/>
        <v>0</v>
      </c>
      <c r="N218" s="99">
        <f t="shared" si="68"/>
        <v>0</v>
      </c>
      <c r="O218" s="99">
        <f t="shared" si="68"/>
        <v>0</v>
      </c>
      <c r="P218" s="5"/>
    </row>
    <row r="219" spans="2:16">
      <c r="B219" s="9" t="s">
        <v>22</v>
      </c>
      <c r="C219" s="67">
        <v>0</v>
      </c>
      <c r="D219" s="67">
        <v>0</v>
      </c>
      <c r="E219" s="101">
        <v>0</v>
      </c>
      <c r="F219" s="101">
        <v>0</v>
      </c>
      <c r="G219" s="101">
        <v>0</v>
      </c>
      <c r="H219" s="101">
        <v>0</v>
      </c>
      <c r="I219" s="101">
        <v>0</v>
      </c>
      <c r="J219" s="101">
        <v>0</v>
      </c>
      <c r="K219" s="101">
        <v>0</v>
      </c>
      <c r="L219" s="101">
        <v>0</v>
      </c>
      <c r="M219" s="101">
        <v>0</v>
      </c>
      <c r="N219" s="101">
        <v>0</v>
      </c>
      <c r="O219" s="93">
        <f>SUM(C219:N219)</f>
        <v>0</v>
      </c>
      <c r="P219" s="5"/>
    </row>
    <row r="220" spans="2:16">
      <c r="B220" s="9" t="s">
        <v>23</v>
      </c>
      <c r="C220" s="67">
        <v>0</v>
      </c>
      <c r="D220" s="67">
        <v>0</v>
      </c>
      <c r="E220" s="101">
        <v>0</v>
      </c>
      <c r="F220" s="101">
        <v>0</v>
      </c>
      <c r="G220" s="101">
        <v>0</v>
      </c>
      <c r="H220" s="101">
        <v>0</v>
      </c>
      <c r="I220" s="101">
        <v>0</v>
      </c>
      <c r="J220" s="101">
        <v>0</v>
      </c>
      <c r="K220" s="101">
        <v>0</v>
      </c>
      <c r="L220" s="101">
        <v>0</v>
      </c>
      <c r="M220" s="101">
        <v>0</v>
      </c>
      <c r="N220" s="101">
        <v>0</v>
      </c>
      <c r="O220" s="93">
        <f>SUM(C220:N220)</f>
        <v>0</v>
      </c>
      <c r="P220" s="5"/>
    </row>
    <row r="221" spans="2:16">
      <c r="B221" s="9" t="s">
        <v>24</v>
      </c>
      <c r="C221" s="67">
        <v>0</v>
      </c>
      <c r="D221" s="67">
        <v>0</v>
      </c>
      <c r="E221" s="101">
        <v>0</v>
      </c>
      <c r="F221" s="101">
        <v>0</v>
      </c>
      <c r="G221" s="101">
        <v>0</v>
      </c>
      <c r="H221" s="101">
        <v>0</v>
      </c>
      <c r="I221" s="101">
        <v>0</v>
      </c>
      <c r="J221" s="101">
        <v>0</v>
      </c>
      <c r="K221" s="101">
        <v>0</v>
      </c>
      <c r="L221" s="101">
        <v>0</v>
      </c>
      <c r="M221" s="101">
        <v>0</v>
      </c>
      <c r="N221" s="101">
        <v>0</v>
      </c>
      <c r="O221" s="93">
        <f>SUM(C221:N221)</f>
        <v>0</v>
      </c>
      <c r="P221" s="5"/>
    </row>
    <row r="222" spans="2:16">
      <c r="B222" s="48" t="s">
        <v>25</v>
      </c>
      <c r="C222" s="99">
        <f t="shared" ref="C222:N222" si="69">SUM(C223:C225)</f>
        <v>0</v>
      </c>
      <c r="D222" s="99">
        <f t="shared" si="69"/>
        <v>0</v>
      </c>
      <c r="E222" s="91">
        <f t="shared" si="69"/>
        <v>0</v>
      </c>
      <c r="F222" s="91">
        <f t="shared" si="69"/>
        <v>0</v>
      </c>
      <c r="G222" s="91">
        <f t="shared" si="69"/>
        <v>0</v>
      </c>
      <c r="H222" s="91">
        <f t="shared" si="69"/>
        <v>0</v>
      </c>
      <c r="I222" s="91">
        <f t="shared" si="69"/>
        <v>0</v>
      </c>
      <c r="J222" s="91">
        <f t="shared" si="69"/>
        <v>0</v>
      </c>
      <c r="K222" s="91">
        <f t="shared" si="69"/>
        <v>0</v>
      </c>
      <c r="L222" s="91">
        <f t="shared" si="69"/>
        <v>0</v>
      </c>
      <c r="M222" s="91">
        <f t="shared" si="69"/>
        <v>0</v>
      </c>
      <c r="N222" s="91">
        <f t="shared" si="69"/>
        <v>0</v>
      </c>
      <c r="O222" s="91">
        <f>SUM(O223:O225)</f>
        <v>0</v>
      </c>
      <c r="P222" s="5"/>
    </row>
    <row r="223" spans="2:16">
      <c r="B223" s="9" t="s">
        <v>22</v>
      </c>
      <c r="C223" s="67">
        <v>0</v>
      </c>
      <c r="D223" s="67">
        <v>0</v>
      </c>
      <c r="E223" s="101">
        <v>0</v>
      </c>
      <c r="F223" s="101">
        <v>0</v>
      </c>
      <c r="G223" s="101">
        <v>0</v>
      </c>
      <c r="H223" s="101">
        <v>0</v>
      </c>
      <c r="I223" s="101">
        <v>0</v>
      </c>
      <c r="J223" s="101">
        <v>0</v>
      </c>
      <c r="K223" s="101">
        <v>0</v>
      </c>
      <c r="L223" s="101">
        <v>0</v>
      </c>
      <c r="M223" s="101">
        <v>0</v>
      </c>
      <c r="N223" s="101">
        <v>0</v>
      </c>
      <c r="O223" s="93">
        <f>SUM(C223:N223)</f>
        <v>0</v>
      </c>
      <c r="P223" s="5"/>
    </row>
    <row r="224" spans="2:16">
      <c r="B224" s="9" t="s">
        <v>23</v>
      </c>
      <c r="C224" s="67">
        <v>0</v>
      </c>
      <c r="D224" s="67">
        <v>0</v>
      </c>
      <c r="E224" s="101">
        <v>0</v>
      </c>
      <c r="F224" s="101">
        <v>0</v>
      </c>
      <c r="G224" s="101">
        <v>0</v>
      </c>
      <c r="H224" s="101">
        <v>0</v>
      </c>
      <c r="I224" s="101">
        <v>0</v>
      </c>
      <c r="J224" s="101">
        <v>0</v>
      </c>
      <c r="K224" s="101">
        <v>0</v>
      </c>
      <c r="L224" s="101">
        <v>0</v>
      </c>
      <c r="M224" s="101">
        <v>0</v>
      </c>
      <c r="N224" s="101">
        <v>0</v>
      </c>
      <c r="O224" s="93">
        <f>SUM(C224:N224)</f>
        <v>0</v>
      </c>
      <c r="P224" s="5"/>
    </row>
    <row r="225" spans="2:16">
      <c r="B225" s="9" t="s">
        <v>24</v>
      </c>
      <c r="C225" s="67">
        <v>0</v>
      </c>
      <c r="D225" s="67">
        <v>0</v>
      </c>
      <c r="E225" s="101">
        <v>0</v>
      </c>
      <c r="F225" s="101">
        <v>0</v>
      </c>
      <c r="G225" s="101">
        <v>0</v>
      </c>
      <c r="H225" s="101">
        <v>0</v>
      </c>
      <c r="I225" s="101">
        <v>0</v>
      </c>
      <c r="J225" s="101">
        <v>0</v>
      </c>
      <c r="K225" s="101">
        <v>0</v>
      </c>
      <c r="L225" s="101">
        <v>0</v>
      </c>
      <c r="M225" s="101">
        <v>0</v>
      </c>
      <c r="N225" s="101">
        <v>0</v>
      </c>
      <c r="O225" s="93">
        <f>SUM(C225:N225)</f>
        <v>0</v>
      </c>
      <c r="P225" s="5"/>
    </row>
    <row r="226" spans="2:16">
      <c r="B226" s="48" t="s">
        <v>26</v>
      </c>
      <c r="C226" s="99">
        <f t="shared" ref="C226:N226" si="70">SUM(C227:C229)</f>
        <v>0</v>
      </c>
      <c r="D226" s="99">
        <f t="shared" si="70"/>
        <v>0</v>
      </c>
      <c r="E226" s="91">
        <f t="shared" si="70"/>
        <v>0</v>
      </c>
      <c r="F226" s="91">
        <f t="shared" si="70"/>
        <v>0</v>
      </c>
      <c r="G226" s="91">
        <f t="shared" si="70"/>
        <v>0</v>
      </c>
      <c r="H226" s="91">
        <f t="shared" si="70"/>
        <v>0</v>
      </c>
      <c r="I226" s="91">
        <f t="shared" si="70"/>
        <v>0</v>
      </c>
      <c r="J226" s="91">
        <f t="shared" si="70"/>
        <v>0</v>
      </c>
      <c r="K226" s="91">
        <f t="shared" si="70"/>
        <v>0</v>
      </c>
      <c r="L226" s="103">
        <f t="shared" si="70"/>
        <v>0</v>
      </c>
      <c r="M226" s="103">
        <f t="shared" si="70"/>
        <v>0</v>
      </c>
      <c r="N226" s="103">
        <f t="shared" si="70"/>
        <v>0</v>
      </c>
      <c r="O226" s="103">
        <f>SUM(O227:O229)</f>
        <v>0</v>
      </c>
      <c r="P226" s="5"/>
    </row>
    <row r="227" spans="2:16">
      <c r="B227" s="9" t="s">
        <v>22</v>
      </c>
      <c r="C227" s="65">
        <v>0</v>
      </c>
      <c r="D227" s="65">
        <v>0</v>
      </c>
      <c r="E227" s="65">
        <v>0</v>
      </c>
      <c r="F227" s="65">
        <v>0</v>
      </c>
      <c r="G227" s="65">
        <v>0</v>
      </c>
      <c r="H227" s="65">
        <v>0</v>
      </c>
      <c r="I227" s="65">
        <v>0</v>
      </c>
      <c r="J227" s="65">
        <v>0</v>
      </c>
      <c r="K227" s="65">
        <v>0</v>
      </c>
      <c r="L227" s="65">
        <v>0</v>
      </c>
      <c r="M227" s="65">
        <v>0</v>
      </c>
      <c r="N227" s="65">
        <v>0</v>
      </c>
      <c r="O227" s="93">
        <f>SUM(C227:N227)</f>
        <v>0</v>
      </c>
      <c r="P227" s="5"/>
    </row>
    <row r="228" spans="2:16">
      <c r="B228" s="9" t="s">
        <v>23</v>
      </c>
      <c r="C228" s="65">
        <v>0</v>
      </c>
      <c r="D228" s="65">
        <v>0</v>
      </c>
      <c r="E228" s="65">
        <v>0</v>
      </c>
      <c r="F228" s="65">
        <v>0</v>
      </c>
      <c r="G228" s="65">
        <v>0</v>
      </c>
      <c r="H228" s="65">
        <v>0</v>
      </c>
      <c r="I228" s="65">
        <v>0</v>
      </c>
      <c r="J228" s="65">
        <v>0</v>
      </c>
      <c r="K228" s="65">
        <v>0</v>
      </c>
      <c r="L228" s="65">
        <v>0</v>
      </c>
      <c r="M228" s="65">
        <v>0</v>
      </c>
      <c r="N228" s="65">
        <v>0</v>
      </c>
      <c r="O228" s="93">
        <f>SUM(C228:N228)</f>
        <v>0</v>
      </c>
      <c r="P228" s="5"/>
    </row>
    <row r="229" spans="2:16">
      <c r="B229" s="9" t="s">
        <v>24</v>
      </c>
      <c r="C229" s="65">
        <v>0</v>
      </c>
      <c r="D229" s="65">
        <v>0</v>
      </c>
      <c r="E229" s="65">
        <v>0</v>
      </c>
      <c r="F229" s="65">
        <v>0</v>
      </c>
      <c r="G229" s="65">
        <v>0</v>
      </c>
      <c r="H229" s="65">
        <v>0</v>
      </c>
      <c r="I229" s="65">
        <v>0</v>
      </c>
      <c r="J229" s="65">
        <v>0</v>
      </c>
      <c r="K229" s="65">
        <v>0</v>
      </c>
      <c r="L229" s="65">
        <v>0</v>
      </c>
      <c r="M229" s="65">
        <v>0</v>
      </c>
      <c r="N229" s="65">
        <v>0</v>
      </c>
      <c r="O229" s="93">
        <f>SUM(C229:N229)</f>
        <v>0</v>
      </c>
      <c r="P229" s="5"/>
    </row>
    <row r="230" spans="2:16">
      <c r="B230" s="22"/>
      <c r="C230" s="94"/>
      <c r="D230" s="94"/>
      <c r="E230" s="94"/>
      <c r="F230" s="94"/>
      <c r="G230" s="94"/>
      <c r="H230" s="94"/>
      <c r="I230" s="94"/>
      <c r="J230" s="94"/>
      <c r="K230" s="94"/>
      <c r="L230" s="94"/>
      <c r="M230" s="94"/>
      <c r="N230" s="94"/>
      <c r="O230" s="84"/>
      <c r="P230" s="5"/>
    </row>
    <row r="231" spans="2:16" ht="15.75" thickBot="1">
      <c r="B231" s="50" t="s">
        <v>71</v>
      </c>
      <c r="C231" s="97">
        <f>+C232+C236+C240</f>
        <v>0</v>
      </c>
      <c r="D231" s="97">
        <f t="shared" ref="D231:N231" si="71">+D232+D236</f>
        <v>0</v>
      </c>
      <c r="E231" s="98">
        <f t="shared" si="71"/>
        <v>0</v>
      </c>
      <c r="F231" s="98">
        <f t="shared" si="71"/>
        <v>0</v>
      </c>
      <c r="G231" s="98">
        <f t="shared" si="71"/>
        <v>0</v>
      </c>
      <c r="H231" s="98">
        <f t="shared" si="71"/>
        <v>0</v>
      </c>
      <c r="I231" s="98">
        <f t="shared" si="71"/>
        <v>0</v>
      </c>
      <c r="J231" s="98">
        <f t="shared" si="71"/>
        <v>0</v>
      </c>
      <c r="K231" s="98">
        <f t="shared" si="71"/>
        <v>0</v>
      </c>
      <c r="L231" s="98">
        <f t="shared" si="71"/>
        <v>0</v>
      </c>
      <c r="M231" s="98">
        <f t="shared" si="71"/>
        <v>0</v>
      </c>
      <c r="N231" s="98">
        <f t="shared" si="71"/>
        <v>0</v>
      </c>
      <c r="O231" s="98">
        <f>+O232+O236</f>
        <v>0</v>
      </c>
      <c r="P231" s="5"/>
    </row>
    <row r="232" spans="2:16" ht="15.75" thickTop="1">
      <c r="B232" s="48" t="s">
        <v>21</v>
      </c>
      <c r="C232" s="99">
        <f>SUM(C233:C235)</f>
        <v>0</v>
      </c>
      <c r="D232" s="99">
        <f t="shared" ref="D232:N232" si="72">SUM(D233:D235)</f>
        <v>0</v>
      </c>
      <c r="E232" s="99">
        <f t="shared" si="72"/>
        <v>0</v>
      </c>
      <c r="F232" s="99">
        <f t="shared" si="72"/>
        <v>0</v>
      </c>
      <c r="G232" s="99">
        <f t="shared" si="72"/>
        <v>0</v>
      </c>
      <c r="H232" s="99">
        <f t="shared" si="72"/>
        <v>0</v>
      </c>
      <c r="I232" s="99">
        <f t="shared" si="72"/>
        <v>0</v>
      </c>
      <c r="J232" s="99">
        <f t="shared" si="72"/>
        <v>0</v>
      </c>
      <c r="K232" s="99">
        <f t="shared" si="72"/>
        <v>0</v>
      </c>
      <c r="L232" s="99">
        <f t="shared" si="72"/>
        <v>0</v>
      </c>
      <c r="M232" s="99">
        <f t="shared" si="72"/>
        <v>0</v>
      </c>
      <c r="N232" s="99">
        <f t="shared" si="72"/>
        <v>0</v>
      </c>
      <c r="O232" s="99">
        <f>SUM(O233:O235)</f>
        <v>0</v>
      </c>
      <c r="P232" s="5"/>
    </row>
    <row r="233" spans="2:16">
      <c r="B233" s="9" t="s">
        <v>22</v>
      </c>
      <c r="C233" s="67">
        <v>0</v>
      </c>
      <c r="D233" s="67">
        <v>0</v>
      </c>
      <c r="E233" s="101">
        <v>0</v>
      </c>
      <c r="F233" s="101">
        <v>0</v>
      </c>
      <c r="G233" s="101">
        <v>0</v>
      </c>
      <c r="H233" s="101">
        <v>0</v>
      </c>
      <c r="I233" s="101">
        <v>0</v>
      </c>
      <c r="J233" s="101">
        <v>0</v>
      </c>
      <c r="K233" s="101">
        <v>0</v>
      </c>
      <c r="L233" s="101">
        <v>0</v>
      </c>
      <c r="M233" s="101">
        <v>0</v>
      </c>
      <c r="N233" s="101">
        <v>0</v>
      </c>
      <c r="O233" s="93">
        <f>SUM(C233:N233)</f>
        <v>0</v>
      </c>
      <c r="P233" s="5"/>
    </row>
    <row r="234" spans="2:16">
      <c r="B234" s="9" t="s">
        <v>23</v>
      </c>
      <c r="C234" s="67">
        <v>0</v>
      </c>
      <c r="D234" s="67">
        <v>0</v>
      </c>
      <c r="E234" s="101">
        <v>0</v>
      </c>
      <c r="F234" s="101">
        <v>0</v>
      </c>
      <c r="G234" s="101">
        <v>0</v>
      </c>
      <c r="H234" s="101">
        <v>0</v>
      </c>
      <c r="I234" s="101">
        <v>0</v>
      </c>
      <c r="J234" s="101">
        <v>0</v>
      </c>
      <c r="K234" s="101">
        <v>0</v>
      </c>
      <c r="L234" s="101">
        <v>0</v>
      </c>
      <c r="M234" s="101">
        <v>0</v>
      </c>
      <c r="N234" s="101">
        <v>0</v>
      </c>
      <c r="O234" s="93">
        <f t="shared" ref="O234:O235" si="73">SUM(C234:N234)</f>
        <v>0</v>
      </c>
      <c r="P234" s="5"/>
    </row>
    <row r="235" spans="2:16">
      <c r="B235" s="9" t="s">
        <v>24</v>
      </c>
      <c r="C235" s="67">
        <v>0</v>
      </c>
      <c r="D235" s="67">
        <v>0</v>
      </c>
      <c r="E235" s="101">
        <v>0</v>
      </c>
      <c r="F235" s="101">
        <v>0</v>
      </c>
      <c r="G235" s="101">
        <v>0</v>
      </c>
      <c r="H235" s="101">
        <v>0</v>
      </c>
      <c r="I235" s="101">
        <v>0</v>
      </c>
      <c r="J235" s="101">
        <v>0</v>
      </c>
      <c r="K235" s="101">
        <v>0</v>
      </c>
      <c r="L235" s="101">
        <v>0</v>
      </c>
      <c r="M235" s="101">
        <v>0</v>
      </c>
      <c r="N235" s="101">
        <v>0</v>
      </c>
      <c r="O235" s="93">
        <f t="shared" si="73"/>
        <v>0</v>
      </c>
      <c r="P235" s="5"/>
    </row>
    <row r="236" spans="2:16">
      <c r="B236" s="48" t="s">
        <v>25</v>
      </c>
      <c r="C236" s="99">
        <f t="shared" ref="C236:N236" si="74">SUM(C237:C239)</f>
        <v>0</v>
      </c>
      <c r="D236" s="99">
        <f t="shared" si="74"/>
        <v>0</v>
      </c>
      <c r="E236" s="91">
        <f t="shared" si="74"/>
        <v>0</v>
      </c>
      <c r="F236" s="91">
        <f t="shared" si="74"/>
        <v>0</v>
      </c>
      <c r="G236" s="91">
        <f t="shared" si="74"/>
        <v>0</v>
      </c>
      <c r="H236" s="91">
        <f t="shared" si="74"/>
        <v>0</v>
      </c>
      <c r="I236" s="91">
        <f t="shared" si="74"/>
        <v>0</v>
      </c>
      <c r="J236" s="91">
        <f t="shared" si="74"/>
        <v>0</v>
      </c>
      <c r="K236" s="91">
        <f t="shared" si="74"/>
        <v>0</v>
      </c>
      <c r="L236" s="91">
        <f t="shared" si="74"/>
        <v>0</v>
      </c>
      <c r="M236" s="91">
        <f t="shared" si="74"/>
        <v>0</v>
      </c>
      <c r="N236" s="91">
        <f t="shared" si="74"/>
        <v>0</v>
      </c>
      <c r="O236" s="91">
        <f>SUM(O237:O239)</f>
        <v>0</v>
      </c>
      <c r="P236" s="5"/>
    </row>
    <row r="237" spans="2:16">
      <c r="B237" s="9" t="s">
        <v>22</v>
      </c>
      <c r="C237" s="67">
        <v>0</v>
      </c>
      <c r="D237" s="67">
        <v>0</v>
      </c>
      <c r="E237" s="101">
        <v>0</v>
      </c>
      <c r="F237" s="101">
        <v>0</v>
      </c>
      <c r="G237" s="101">
        <v>0</v>
      </c>
      <c r="H237" s="101">
        <v>0</v>
      </c>
      <c r="I237" s="101">
        <v>0</v>
      </c>
      <c r="J237" s="101">
        <v>0</v>
      </c>
      <c r="K237" s="101">
        <v>0</v>
      </c>
      <c r="L237" s="101">
        <v>0</v>
      </c>
      <c r="M237" s="101">
        <v>0</v>
      </c>
      <c r="N237" s="101">
        <v>0</v>
      </c>
      <c r="O237" s="93">
        <f>SUM(C237:N237)</f>
        <v>0</v>
      </c>
      <c r="P237" s="5"/>
    </row>
    <row r="238" spans="2:16">
      <c r="B238" s="9" t="s">
        <v>23</v>
      </c>
      <c r="C238" s="67">
        <v>0</v>
      </c>
      <c r="D238" s="67">
        <v>0</v>
      </c>
      <c r="E238" s="101">
        <v>0</v>
      </c>
      <c r="F238" s="101">
        <v>0</v>
      </c>
      <c r="G238" s="101">
        <v>0</v>
      </c>
      <c r="H238" s="101">
        <v>0</v>
      </c>
      <c r="I238" s="101">
        <v>0</v>
      </c>
      <c r="J238" s="101">
        <v>0</v>
      </c>
      <c r="K238" s="101">
        <v>0</v>
      </c>
      <c r="L238" s="101">
        <v>0</v>
      </c>
      <c r="M238" s="101">
        <v>0</v>
      </c>
      <c r="N238" s="101">
        <v>0</v>
      </c>
      <c r="O238" s="93">
        <f>SUM(C238:N238)</f>
        <v>0</v>
      </c>
      <c r="P238" s="5"/>
    </row>
    <row r="239" spans="2:16">
      <c r="B239" s="9" t="s">
        <v>24</v>
      </c>
      <c r="C239" s="67">
        <v>0</v>
      </c>
      <c r="D239" s="67">
        <v>0</v>
      </c>
      <c r="E239" s="101">
        <v>0</v>
      </c>
      <c r="F239" s="101">
        <v>0</v>
      </c>
      <c r="G239" s="101">
        <v>0</v>
      </c>
      <c r="H239" s="101">
        <v>0</v>
      </c>
      <c r="I239" s="101">
        <v>0</v>
      </c>
      <c r="J239" s="101">
        <v>0</v>
      </c>
      <c r="K239" s="101">
        <v>0</v>
      </c>
      <c r="L239" s="101">
        <v>0</v>
      </c>
      <c r="M239" s="101">
        <v>0</v>
      </c>
      <c r="N239" s="101">
        <v>0</v>
      </c>
      <c r="O239" s="93">
        <f>SUM(C239:N239)</f>
        <v>0</v>
      </c>
      <c r="P239" s="5"/>
    </row>
    <row r="240" spans="2:16">
      <c r="B240" s="48" t="s">
        <v>26</v>
      </c>
      <c r="C240" s="99">
        <f t="shared" ref="C240:N240" si="75">SUM(C241:C243)</f>
        <v>0</v>
      </c>
      <c r="D240" s="99">
        <f t="shared" si="75"/>
        <v>0</v>
      </c>
      <c r="E240" s="91">
        <f t="shared" si="75"/>
        <v>0</v>
      </c>
      <c r="F240" s="91">
        <f t="shared" si="75"/>
        <v>0</v>
      </c>
      <c r="G240" s="91">
        <f t="shared" si="75"/>
        <v>0</v>
      </c>
      <c r="H240" s="91">
        <f t="shared" si="75"/>
        <v>0</v>
      </c>
      <c r="I240" s="91">
        <f t="shared" si="75"/>
        <v>0</v>
      </c>
      <c r="J240" s="91">
        <f t="shared" si="75"/>
        <v>0</v>
      </c>
      <c r="K240" s="91">
        <f t="shared" si="75"/>
        <v>0</v>
      </c>
      <c r="L240" s="103">
        <f t="shared" si="75"/>
        <v>0</v>
      </c>
      <c r="M240" s="103">
        <f t="shared" si="75"/>
        <v>0</v>
      </c>
      <c r="N240" s="103">
        <f t="shared" si="75"/>
        <v>0</v>
      </c>
      <c r="O240" s="103">
        <f>SUM(O241:O243)</f>
        <v>0</v>
      </c>
      <c r="P240" s="5"/>
    </row>
    <row r="241" spans="2:16">
      <c r="B241" s="9" t="s">
        <v>22</v>
      </c>
      <c r="C241" s="65">
        <v>0</v>
      </c>
      <c r="D241" s="65">
        <v>0</v>
      </c>
      <c r="E241" s="65">
        <v>0</v>
      </c>
      <c r="F241" s="65">
        <v>0</v>
      </c>
      <c r="G241" s="65">
        <v>0</v>
      </c>
      <c r="H241" s="65">
        <v>0</v>
      </c>
      <c r="I241" s="65">
        <v>0</v>
      </c>
      <c r="J241" s="65">
        <v>0</v>
      </c>
      <c r="K241" s="65">
        <v>0</v>
      </c>
      <c r="L241" s="65">
        <v>0</v>
      </c>
      <c r="M241" s="65">
        <v>0</v>
      </c>
      <c r="N241" s="65">
        <v>0</v>
      </c>
      <c r="O241" s="93">
        <f>SUM(C241:N241)</f>
        <v>0</v>
      </c>
      <c r="P241" s="5"/>
    </row>
    <row r="242" spans="2:16">
      <c r="B242" s="9" t="s">
        <v>23</v>
      </c>
      <c r="C242" s="65">
        <v>0</v>
      </c>
      <c r="D242" s="65">
        <v>0</v>
      </c>
      <c r="E242" s="65">
        <v>0</v>
      </c>
      <c r="F242" s="65">
        <v>0</v>
      </c>
      <c r="G242" s="65">
        <v>0</v>
      </c>
      <c r="H242" s="65">
        <v>0</v>
      </c>
      <c r="I242" s="65">
        <v>0</v>
      </c>
      <c r="J242" s="65">
        <v>0</v>
      </c>
      <c r="K242" s="65">
        <v>0</v>
      </c>
      <c r="L242" s="65">
        <v>0</v>
      </c>
      <c r="M242" s="65">
        <v>0</v>
      </c>
      <c r="N242" s="65">
        <v>0</v>
      </c>
      <c r="O242" s="93">
        <f>SUM(C242:N242)</f>
        <v>0</v>
      </c>
      <c r="P242" s="5"/>
    </row>
    <row r="243" spans="2:16">
      <c r="B243" s="9" t="s">
        <v>24</v>
      </c>
      <c r="C243" s="65">
        <v>0</v>
      </c>
      <c r="D243" s="65">
        <v>0</v>
      </c>
      <c r="E243" s="65">
        <v>0</v>
      </c>
      <c r="F243" s="65">
        <v>0</v>
      </c>
      <c r="G243" s="65">
        <v>0</v>
      </c>
      <c r="H243" s="65">
        <v>0</v>
      </c>
      <c r="I243" s="65">
        <v>0</v>
      </c>
      <c r="J243" s="65">
        <v>0</v>
      </c>
      <c r="K243" s="65">
        <v>0</v>
      </c>
      <c r="L243" s="65">
        <v>0</v>
      </c>
      <c r="M243" s="65">
        <v>0</v>
      </c>
      <c r="N243" s="65">
        <v>0</v>
      </c>
      <c r="O243" s="93">
        <f>SUM(C243:N243)</f>
        <v>0</v>
      </c>
      <c r="P243" s="5"/>
    </row>
    <row r="244" spans="2:16">
      <c r="B244" s="9"/>
      <c r="C244" s="108"/>
      <c r="D244" s="108"/>
      <c r="E244" s="108"/>
      <c r="F244" s="108"/>
      <c r="G244" s="108"/>
      <c r="H244" s="108"/>
      <c r="I244" s="108"/>
      <c r="J244" s="108"/>
      <c r="K244" s="108"/>
      <c r="L244" s="108"/>
      <c r="M244" s="108"/>
      <c r="N244" s="108"/>
      <c r="O244" s="105"/>
      <c r="P244" s="5"/>
    </row>
    <row r="245" spans="2:16" s="4" customFormat="1" ht="15.75" thickBot="1">
      <c r="B245" s="50" t="s">
        <v>68</v>
      </c>
      <c r="C245" s="97">
        <f>+C246+C250+C254</f>
        <v>1011.402160097545</v>
      </c>
      <c r="D245" s="97">
        <f t="shared" ref="D245:N245" si="76">+D246+D250+D254</f>
        <v>1015.45118081366</v>
      </c>
      <c r="E245" s="97">
        <f t="shared" si="76"/>
        <v>1020.9783687821421</v>
      </c>
      <c r="F245" s="97">
        <f t="shared" si="76"/>
        <v>1023.7258340538631</v>
      </c>
      <c r="G245" s="97">
        <f t="shared" si="76"/>
        <v>1028.9757844510709</v>
      </c>
      <c r="H245" s="97">
        <f t="shared" si="76"/>
        <v>0</v>
      </c>
      <c r="I245" s="97">
        <f t="shared" si="76"/>
        <v>0</v>
      </c>
      <c r="J245" s="97">
        <f t="shared" si="76"/>
        <v>0</v>
      </c>
      <c r="K245" s="97">
        <f t="shared" si="76"/>
        <v>0</v>
      </c>
      <c r="L245" s="97">
        <f t="shared" si="76"/>
        <v>0</v>
      </c>
      <c r="M245" s="97">
        <f t="shared" si="76"/>
        <v>0</v>
      </c>
      <c r="N245" s="97">
        <f t="shared" si="76"/>
        <v>0</v>
      </c>
      <c r="O245" s="98"/>
      <c r="P245" s="5"/>
    </row>
    <row r="246" spans="2:16" s="4" customFormat="1" ht="15.75" thickTop="1">
      <c r="B246" s="48" t="s">
        <v>21</v>
      </c>
      <c r="C246" s="99">
        <f t="shared" ref="C246:N246" si="77">SUM(C247:C249)</f>
        <v>753.58974375208425</v>
      </c>
      <c r="D246" s="99">
        <f t="shared" si="77"/>
        <v>757.63876446819927</v>
      </c>
      <c r="E246" s="99">
        <f t="shared" si="77"/>
        <v>763.16595243668132</v>
      </c>
      <c r="F246" s="99">
        <f t="shared" si="77"/>
        <v>765.91341770840233</v>
      </c>
      <c r="G246" s="99">
        <f t="shared" si="77"/>
        <v>771.16336810561029</v>
      </c>
      <c r="H246" s="99">
        <f t="shared" si="77"/>
        <v>0</v>
      </c>
      <c r="I246" s="99">
        <f t="shared" si="77"/>
        <v>0</v>
      </c>
      <c r="J246" s="99">
        <f t="shared" si="77"/>
        <v>0</v>
      </c>
      <c r="K246" s="99">
        <f t="shared" si="77"/>
        <v>0</v>
      </c>
      <c r="L246" s="99">
        <f t="shared" si="77"/>
        <v>0</v>
      </c>
      <c r="M246" s="99">
        <f t="shared" si="77"/>
        <v>0</v>
      </c>
      <c r="N246" s="99">
        <f t="shared" si="77"/>
        <v>0</v>
      </c>
      <c r="O246" s="91"/>
      <c r="P246" s="5"/>
    </row>
    <row r="247" spans="2:16" s="4" customFormat="1">
      <c r="B247" s="9" t="s">
        <v>22</v>
      </c>
      <c r="C247" s="65">
        <v>753.58974375208425</v>
      </c>
      <c r="D247" s="65">
        <v>757.63876446819927</v>
      </c>
      <c r="E247" s="65">
        <v>763.16595243668132</v>
      </c>
      <c r="F247" s="65">
        <v>765.91341770840233</v>
      </c>
      <c r="G247" s="65">
        <v>771.16336810561029</v>
      </c>
      <c r="H247" s="65">
        <v>0</v>
      </c>
      <c r="I247" s="65">
        <v>0</v>
      </c>
      <c r="J247" s="65">
        <v>0</v>
      </c>
      <c r="K247" s="65">
        <v>0</v>
      </c>
      <c r="L247" s="67">
        <v>0</v>
      </c>
      <c r="M247" s="67">
        <v>0</v>
      </c>
      <c r="N247" s="67">
        <v>0</v>
      </c>
      <c r="O247" s="93"/>
      <c r="P247" s="5"/>
    </row>
    <row r="248" spans="2:16" s="4" customFormat="1">
      <c r="B248" s="9" t="s">
        <v>23</v>
      </c>
      <c r="C248" s="65">
        <v>0</v>
      </c>
      <c r="D248" s="65">
        <v>0</v>
      </c>
      <c r="E248" s="65">
        <v>0</v>
      </c>
      <c r="F248" s="65">
        <v>0</v>
      </c>
      <c r="G248" s="65">
        <v>0</v>
      </c>
      <c r="H248" s="65">
        <v>0</v>
      </c>
      <c r="I248" s="65">
        <v>0</v>
      </c>
      <c r="J248" s="65">
        <v>0</v>
      </c>
      <c r="K248" s="65">
        <v>0</v>
      </c>
      <c r="L248" s="65">
        <v>0</v>
      </c>
      <c r="M248" s="65">
        <v>0</v>
      </c>
      <c r="N248" s="65">
        <v>0</v>
      </c>
      <c r="O248" s="93"/>
      <c r="P248" s="5"/>
    </row>
    <row r="249" spans="2:16" s="4" customFormat="1">
      <c r="B249" s="9" t="s">
        <v>24</v>
      </c>
      <c r="C249" s="65">
        <v>0</v>
      </c>
      <c r="D249" s="65">
        <v>0</v>
      </c>
      <c r="E249" s="65">
        <v>0</v>
      </c>
      <c r="F249" s="65">
        <v>0</v>
      </c>
      <c r="G249" s="65">
        <v>0</v>
      </c>
      <c r="H249" s="65">
        <v>0</v>
      </c>
      <c r="I249" s="65">
        <v>0</v>
      </c>
      <c r="J249" s="65">
        <v>0</v>
      </c>
      <c r="K249" s="65">
        <v>0</v>
      </c>
      <c r="L249" s="65">
        <v>0</v>
      </c>
      <c r="M249" s="65">
        <v>0</v>
      </c>
      <c r="N249" s="65">
        <v>0</v>
      </c>
      <c r="O249" s="93"/>
      <c r="P249" s="5"/>
    </row>
    <row r="250" spans="2:16" s="4" customFormat="1">
      <c r="B250" s="48" t="s">
        <v>25</v>
      </c>
      <c r="C250" s="99">
        <f t="shared" ref="C250:N250" si="78">SUM(C251:C253)</f>
        <v>257.81241634546075</v>
      </c>
      <c r="D250" s="99">
        <f t="shared" si="78"/>
        <v>257.81241634546075</v>
      </c>
      <c r="E250" s="99">
        <f t="shared" si="78"/>
        <v>257.81241634546075</v>
      </c>
      <c r="F250" s="99">
        <f t="shared" si="78"/>
        <v>257.81241634546075</v>
      </c>
      <c r="G250" s="99">
        <f t="shared" si="78"/>
        <v>257.81241634546075</v>
      </c>
      <c r="H250" s="99">
        <f t="shared" si="78"/>
        <v>0</v>
      </c>
      <c r="I250" s="99">
        <f t="shared" si="78"/>
        <v>0</v>
      </c>
      <c r="J250" s="99">
        <f t="shared" si="78"/>
        <v>0</v>
      </c>
      <c r="K250" s="99">
        <f t="shared" si="78"/>
        <v>0</v>
      </c>
      <c r="L250" s="99">
        <f t="shared" si="78"/>
        <v>0</v>
      </c>
      <c r="M250" s="99">
        <f t="shared" si="78"/>
        <v>0</v>
      </c>
      <c r="N250" s="99">
        <f t="shared" si="78"/>
        <v>0</v>
      </c>
      <c r="O250" s="91"/>
      <c r="P250" s="5"/>
    </row>
    <row r="251" spans="2:16" s="4" customFormat="1">
      <c r="B251" s="9" t="s">
        <v>22</v>
      </c>
      <c r="C251" s="65">
        <v>19.769981614651726</v>
      </c>
      <c r="D251" s="65">
        <v>19.769981614651726</v>
      </c>
      <c r="E251" s="65">
        <v>19.769981614651726</v>
      </c>
      <c r="F251" s="65">
        <v>19.769981614651726</v>
      </c>
      <c r="G251" s="65">
        <v>19.769981614651726</v>
      </c>
      <c r="H251" s="65">
        <v>0</v>
      </c>
      <c r="I251" s="65">
        <v>0</v>
      </c>
      <c r="J251" s="65">
        <v>0</v>
      </c>
      <c r="K251" s="65">
        <v>0</v>
      </c>
      <c r="L251" s="65">
        <v>0</v>
      </c>
      <c r="M251" s="65">
        <v>0</v>
      </c>
      <c r="N251" s="65">
        <v>0</v>
      </c>
      <c r="O251" s="93"/>
      <c r="P251" s="5"/>
    </row>
    <row r="252" spans="2:16" s="4" customFormat="1">
      <c r="B252" s="9" t="s">
        <v>23</v>
      </c>
      <c r="C252" s="65">
        <v>238.04243473080899</v>
      </c>
      <c r="D252" s="65">
        <v>238.04243473080899</v>
      </c>
      <c r="E252" s="65">
        <v>238.04243473080899</v>
      </c>
      <c r="F252" s="65">
        <v>238.04243473080899</v>
      </c>
      <c r="G252" s="65">
        <v>238.04243473080899</v>
      </c>
      <c r="H252" s="65">
        <v>0</v>
      </c>
      <c r="I252" s="65">
        <v>0</v>
      </c>
      <c r="J252" s="65">
        <v>0</v>
      </c>
      <c r="K252" s="65">
        <v>0</v>
      </c>
      <c r="L252" s="65">
        <v>0</v>
      </c>
      <c r="M252" s="65">
        <v>0</v>
      </c>
      <c r="N252" s="65">
        <v>0</v>
      </c>
      <c r="O252" s="93"/>
      <c r="P252" s="5"/>
    </row>
    <row r="253" spans="2:16" s="4" customFormat="1">
      <c r="B253" s="9" t="s">
        <v>24</v>
      </c>
      <c r="C253" s="65">
        <v>0</v>
      </c>
      <c r="D253" s="65">
        <v>0</v>
      </c>
      <c r="E253" s="65">
        <v>0</v>
      </c>
      <c r="F253" s="65">
        <v>0</v>
      </c>
      <c r="G253" s="65">
        <v>0</v>
      </c>
      <c r="H253" s="65">
        <v>0</v>
      </c>
      <c r="I253" s="65">
        <v>0</v>
      </c>
      <c r="J253" s="65">
        <v>0</v>
      </c>
      <c r="K253" s="65">
        <v>0</v>
      </c>
      <c r="L253" s="65">
        <v>0</v>
      </c>
      <c r="M253" s="65">
        <v>0</v>
      </c>
      <c r="N253" s="65">
        <v>0</v>
      </c>
      <c r="O253" s="93"/>
      <c r="P253" s="5"/>
    </row>
    <row r="254" spans="2:16" s="4" customFormat="1">
      <c r="B254" s="48" t="s">
        <v>26</v>
      </c>
      <c r="C254" s="99">
        <f t="shared" ref="C254:N254" si="79">SUM(C255:C257)</f>
        <v>0</v>
      </c>
      <c r="D254" s="99">
        <f t="shared" si="79"/>
        <v>0</v>
      </c>
      <c r="E254" s="99">
        <f t="shared" si="79"/>
        <v>0</v>
      </c>
      <c r="F254" s="99">
        <f t="shared" si="79"/>
        <v>0</v>
      </c>
      <c r="G254" s="99">
        <f t="shared" si="79"/>
        <v>0</v>
      </c>
      <c r="H254" s="99">
        <f t="shared" si="79"/>
        <v>0</v>
      </c>
      <c r="I254" s="99">
        <f t="shared" si="79"/>
        <v>0</v>
      </c>
      <c r="J254" s="99">
        <f t="shared" si="79"/>
        <v>0</v>
      </c>
      <c r="K254" s="99">
        <f t="shared" si="79"/>
        <v>0</v>
      </c>
      <c r="L254" s="99">
        <f t="shared" si="79"/>
        <v>0</v>
      </c>
      <c r="M254" s="99">
        <f t="shared" si="79"/>
        <v>0</v>
      </c>
      <c r="N254" s="99">
        <f t="shared" si="79"/>
        <v>0</v>
      </c>
      <c r="O254" s="91"/>
      <c r="P254" s="5"/>
    </row>
    <row r="255" spans="2:16" s="4" customFormat="1">
      <c r="B255" s="9" t="s">
        <v>22</v>
      </c>
      <c r="C255" s="63">
        <v>0</v>
      </c>
      <c r="D255" s="63">
        <v>0</v>
      </c>
      <c r="E255" s="63">
        <v>0</v>
      </c>
      <c r="F255" s="63">
        <v>0</v>
      </c>
      <c r="G255" s="63">
        <v>0</v>
      </c>
      <c r="H255" s="63">
        <v>0</v>
      </c>
      <c r="I255" s="63">
        <v>0</v>
      </c>
      <c r="J255" s="63">
        <v>0</v>
      </c>
      <c r="K255" s="63">
        <v>0</v>
      </c>
      <c r="L255" s="63">
        <v>0</v>
      </c>
      <c r="M255" s="63">
        <v>0</v>
      </c>
      <c r="N255" s="63">
        <v>0</v>
      </c>
      <c r="O255" s="93"/>
      <c r="P255" s="5"/>
    </row>
    <row r="256" spans="2:16" s="4" customFormat="1">
      <c r="B256" s="9" t="s">
        <v>23</v>
      </c>
      <c r="C256" s="63">
        <v>0</v>
      </c>
      <c r="D256" s="63">
        <v>0</v>
      </c>
      <c r="E256" s="63">
        <v>0</v>
      </c>
      <c r="F256" s="63">
        <v>0</v>
      </c>
      <c r="G256" s="63">
        <v>0</v>
      </c>
      <c r="H256" s="63">
        <v>0</v>
      </c>
      <c r="I256" s="63">
        <v>0</v>
      </c>
      <c r="J256" s="63">
        <v>0</v>
      </c>
      <c r="K256" s="63">
        <v>0</v>
      </c>
      <c r="L256" s="63">
        <v>0</v>
      </c>
      <c r="M256" s="63">
        <v>0</v>
      </c>
      <c r="N256" s="63">
        <v>0</v>
      </c>
      <c r="O256" s="93"/>
      <c r="P256" s="5"/>
    </row>
    <row r="257" spans="2:16" s="4" customFormat="1">
      <c r="B257" s="9" t="s">
        <v>24</v>
      </c>
      <c r="C257" s="63">
        <v>0</v>
      </c>
      <c r="D257" s="63">
        <v>0</v>
      </c>
      <c r="E257" s="63">
        <v>0</v>
      </c>
      <c r="F257" s="63">
        <v>0</v>
      </c>
      <c r="G257" s="63">
        <v>0</v>
      </c>
      <c r="H257" s="63">
        <v>0</v>
      </c>
      <c r="I257" s="63">
        <v>0</v>
      </c>
      <c r="J257" s="63">
        <v>0</v>
      </c>
      <c r="K257" s="63">
        <v>0</v>
      </c>
      <c r="L257" s="63">
        <v>0</v>
      </c>
      <c r="M257" s="63">
        <v>0</v>
      </c>
      <c r="N257" s="63">
        <v>0</v>
      </c>
      <c r="O257" s="93"/>
      <c r="P257" s="5"/>
    </row>
    <row r="258" spans="2:16">
      <c r="B258" s="9"/>
      <c r="C258" s="104"/>
      <c r="D258" s="104"/>
      <c r="E258" s="104"/>
      <c r="F258" s="104"/>
      <c r="G258" s="104"/>
      <c r="H258" s="104"/>
      <c r="I258" s="104"/>
      <c r="J258" s="104"/>
      <c r="K258" s="104"/>
      <c r="L258" s="104"/>
      <c r="M258" s="104"/>
      <c r="N258" s="104"/>
      <c r="O258" s="105"/>
      <c r="P258" s="5"/>
    </row>
    <row r="259" spans="2:16" ht="15.75" thickBot="1">
      <c r="B259" s="51" t="s">
        <v>69</v>
      </c>
      <c r="C259" s="106">
        <f>+C260+C264+C268</f>
        <v>-423.74971202099528</v>
      </c>
      <c r="D259" s="106">
        <f t="shared" ref="D259:N259" si="80">+D260+D264+D268</f>
        <v>-370.46230310803583</v>
      </c>
      <c r="E259" s="106">
        <f t="shared" si="80"/>
        <v>-436.58989951643696</v>
      </c>
      <c r="F259" s="106">
        <f t="shared" si="80"/>
        <v>-296.38165072581734</v>
      </c>
      <c r="G259" s="106">
        <f t="shared" si="80"/>
        <v>-133.00782717364976</v>
      </c>
      <c r="H259" s="106">
        <f t="shared" si="80"/>
        <v>0</v>
      </c>
      <c r="I259" s="106">
        <f t="shared" si="80"/>
        <v>0</v>
      </c>
      <c r="J259" s="106">
        <f t="shared" si="80"/>
        <v>0</v>
      </c>
      <c r="K259" s="106">
        <f t="shared" si="80"/>
        <v>0</v>
      </c>
      <c r="L259" s="106">
        <f t="shared" si="80"/>
        <v>0</v>
      </c>
      <c r="M259" s="106">
        <f t="shared" si="80"/>
        <v>0</v>
      </c>
      <c r="N259" s="106">
        <f t="shared" si="80"/>
        <v>0</v>
      </c>
      <c r="O259" s="106">
        <f t="shared" ref="O259:O264" si="81">SUM(C259:N259)</f>
        <v>-1660.1913925449351</v>
      </c>
      <c r="P259" s="5"/>
    </row>
    <row r="260" spans="2:16" ht="15.75" thickTop="1">
      <c r="B260" s="48" t="s">
        <v>21</v>
      </c>
      <c r="C260" s="91">
        <f>SUM(C261:C263)</f>
        <v>-423.74971202099528</v>
      </c>
      <c r="D260" s="91">
        <f t="shared" ref="D260:N260" si="82">SUM(D261:D263)</f>
        <v>-370.47120045289984</v>
      </c>
      <c r="E260" s="91">
        <f t="shared" si="82"/>
        <v>-436.58989951643696</v>
      </c>
      <c r="F260" s="91">
        <f t="shared" si="82"/>
        <v>-296.38165072581734</v>
      </c>
      <c r="G260" s="91">
        <f t="shared" si="82"/>
        <v>-133.00782717364976</v>
      </c>
      <c r="H260" s="91">
        <f t="shared" si="82"/>
        <v>0</v>
      </c>
      <c r="I260" s="91">
        <f t="shared" si="82"/>
        <v>0</v>
      </c>
      <c r="J260" s="91">
        <f t="shared" si="82"/>
        <v>0</v>
      </c>
      <c r="K260" s="91">
        <f t="shared" si="82"/>
        <v>0</v>
      </c>
      <c r="L260" s="91">
        <f t="shared" si="82"/>
        <v>0</v>
      </c>
      <c r="M260" s="91">
        <f t="shared" si="82"/>
        <v>0</v>
      </c>
      <c r="N260" s="91">
        <f t="shared" si="82"/>
        <v>0</v>
      </c>
      <c r="O260" s="91">
        <f t="shared" si="81"/>
        <v>-1660.2002898897993</v>
      </c>
      <c r="P260" s="5"/>
    </row>
    <row r="261" spans="2:16">
      <c r="B261" s="9" t="s">
        <v>22</v>
      </c>
      <c r="C261" s="83">
        <v>-421.57796171828949</v>
      </c>
      <c r="D261" s="83">
        <v>-370.20869187883505</v>
      </c>
      <c r="E261" s="83">
        <v>-428.55372902708768</v>
      </c>
      <c r="F261" s="83">
        <v>-294.69494284802153</v>
      </c>
      <c r="G261" s="83">
        <v>-128.0241074813994</v>
      </c>
      <c r="H261" s="83">
        <v>0</v>
      </c>
      <c r="I261" s="83">
        <v>0</v>
      </c>
      <c r="J261" s="83">
        <v>0</v>
      </c>
      <c r="K261" s="83">
        <v>0</v>
      </c>
      <c r="L261" s="83">
        <v>0</v>
      </c>
      <c r="M261" s="83">
        <v>0</v>
      </c>
      <c r="N261" s="83">
        <v>0</v>
      </c>
      <c r="O261" s="93">
        <f t="shared" si="81"/>
        <v>-1643.0594329536332</v>
      </c>
      <c r="P261" s="5"/>
    </row>
    <row r="262" spans="2:16">
      <c r="B262" s="9" t="s">
        <v>23</v>
      </c>
      <c r="C262" s="83">
        <v>0</v>
      </c>
      <c r="D262" s="83">
        <v>0</v>
      </c>
      <c r="E262" s="83">
        <v>0</v>
      </c>
      <c r="F262" s="83">
        <v>0</v>
      </c>
      <c r="G262" s="83">
        <v>0</v>
      </c>
      <c r="H262" s="83">
        <v>0</v>
      </c>
      <c r="I262" s="83">
        <v>0</v>
      </c>
      <c r="J262" s="83">
        <v>0</v>
      </c>
      <c r="K262" s="83">
        <v>0</v>
      </c>
      <c r="L262" s="83">
        <v>0</v>
      </c>
      <c r="M262" s="83">
        <v>0</v>
      </c>
      <c r="N262" s="83">
        <v>0</v>
      </c>
      <c r="O262" s="93">
        <f t="shared" si="81"/>
        <v>0</v>
      </c>
      <c r="P262" s="5"/>
    </row>
    <row r="263" spans="2:16">
      <c r="B263" s="9" t="s">
        <v>24</v>
      </c>
      <c r="C263" s="83">
        <v>-2.1717503027057887</v>
      </c>
      <c r="D263" s="83">
        <v>-0.26250857406478367</v>
      </c>
      <c r="E263" s="83">
        <v>-8.0361704893492742</v>
      </c>
      <c r="F263" s="83">
        <v>-1.6867078777958113</v>
      </c>
      <c r="G263" s="83">
        <v>-4.9837196922503608</v>
      </c>
      <c r="H263" s="83">
        <v>0</v>
      </c>
      <c r="I263" s="83">
        <v>0</v>
      </c>
      <c r="J263" s="83">
        <v>0</v>
      </c>
      <c r="K263" s="83">
        <v>0</v>
      </c>
      <c r="L263" s="83">
        <v>0</v>
      </c>
      <c r="M263" s="83">
        <v>0</v>
      </c>
      <c r="N263" s="83">
        <v>0</v>
      </c>
      <c r="O263" s="93">
        <f t="shared" si="81"/>
        <v>-17.140856936166017</v>
      </c>
      <c r="P263" s="5"/>
    </row>
    <row r="264" spans="2:16">
      <c r="B264" s="48" t="s">
        <v>25</v>
      </c>
      <c r="C264" s="99">
        <f t="shared" ref="C264:N264" si="83">SUM(C265:C267)</f>
        <v>0</v>
      </c>
      <c r="D264" s="99">
        <f t="shared" si="83"/>
        <v>0</v>
      </c>
      <c r="E264" s="91">
        <f t="shared" si="83"/>
        <v>0</v>
      </c>
      <c r="F264" s="91">
        <f t="shared" si="83"/>
        <v>0</v>
      </c>
      <c r="G264" s="91">
        <f t="shared" si="83"/>
        <v>0</v>
      </c>
      <c r="H264" s="91">
        <f t="shared" si="83"/>
        <v>0</v>
      </c>
      <c r="I264" s="91">
        <f t="shared" si="83"/>
        <v>0</v>
      </c>
      <c r="J264" s="91">
        <f t="shared" si="83"/>
        <v>0</v>
      </c>
      <c r="K264" s="91">
        <f t="shared" si="83"/>
        <v>0</v>
      </c>
      <c r="L264" s="91">
        <f t="shared" si="83"/>
        <v>0</v>
      </c>
      <c r="M264" s="70">
        <f t="shared" si="83"/>
        <v>0</v>
      </c>
      <c r="N264" s="70">
        <f t="shared" si="83"/>
        <v>0</v>
      </c>
      <c r="O264" s="91">
        <f t="shared" si="81"/>
        <v>0</v>
      </c>
      <c r="P264" s="5"/>
    </row>
    <row r="265" spans="2:16">
      <c r="B265" s="9" t="s">
        <v>22</v>
      </c>
      <c r="C265" s="83">
        <v>0</v>
      </c>
      <c r="D265" s="83">
        <v>0</v>
      </c>
      <c r="E265" s="83">
        <v>0</v>
      </c>
      <c r="F265" s="83">
        <v>0</v>
      </c>
      <c r="G265" s="83">
        <v>0</v>
      </c>
      <c r="H265" s="83">
        <v>0</v>
      </c>
      <c r="I265" s="83">
        <v>0</v>
      </c>
      <c r="J265" s="83">
        <v>0</v>
      </c>
      <c r="K265" s="83">
        <v>0</v>
      </c>
      <c r="L265" s="83">
        <v>0</v>
      </c>
      <c r="M265" s="83">
        <v>0</v>
      </c>
      <c r="N265" s="83">
        <v>0</v>
      </c>
      <c r="O265" s="93">
        <f>SUM(C265:N265)</f>
        <v>0</v>
      </c>
      <c r="P265" s="5"/>
    </row>
    <row r="266" spans="2:16">
      <c r="B266" s="9" t="s">
        <v>23</v>
      </c>
      <c r="C266" s="83">
        <v>0</v>
      </c>
      <c r="D266" s="83">
        <v>0</v>
      </c>
      <c r="E266" s="83">
        <v>0</v>
      </c>
      <c r="F266" s="83">
        <v>0</v>
      </c>
      <c r="G266" s="83">
        <v>0</v>
      </c>
      <c r="H266" s="83">
        <v>0</v>
      </c>
      <c r="I266" s="83">
        <v>0</v>
      </c>
      <c r="J266" s="83">
        <v>0</v>
      </c>
      <c r="K266" s="83">
        <v>0</v>
      </c>
      <c r="L266" s="83">
        <v>0</v>
      </c>
      <c r="M266" s="83">
        <v>0</v>
      </c>
      <c r="N266" s="83">
        <v>0</v>
      </c>
      <c r="O266" s="93">
        <f t="shared" ref="O266:O271" si="84">SUM(C266:N266)</f>
        <v>0</v>
      </c>
      <c r="P266" s="5"/>
    </row>
    <row r="267" spans="2:16">
      <c r="B267" s="9" t="s">
        <v>24</v>
      </c>
      <c r="C267" s="83">
        <v>0</v>
      </c>
      <c r="D267" s="83">
        <v>0</v>
      </c>
      <c r="E267" s="83">
        <v>0</v>
      </c>
      <c r="F267" s="83">
        <v>0</v>
      </c>
      <c r="G267" s="83">
        <v>0</v>
      </c>
      <c r="H267" s="83">
        <v>0</v>
      </c>
      <c r="I267" s="83">
        <v>0</v>
      </c>
      <c r="J267" s="83">
        <v>0</v>
      </c>
      <c r="K267" s="83">
        <v>0</v>
      </c>
      <c r="L267" s="83">
        <v>0</v>
      </c>
      <c r="M267" s="83">
        <v>0</v>
      </c>
      <c r="N267" s="83">
        <v>0</v>
      </c>
      <c r="O267" s="93">
        <f t="shared" si="84"/>
        <v>0</v>
      </c>
      <c r="P267" s="5"/>
    </row>
    <row r="268" spans="2:16">
      <c r="B268" s="48" t="s">
        <v>26</v>
      </c>
      <c r="C268" s="99">
        <f t="shared" ref="C268:N268" si="85">SUM(C269:C271)</f>
        <v>0</v>
      </c>
      <c r="D268" s="99">
        <f t="shared" si="85"/>
        <v>8.8973448639997343E-3</v>
      </c>
      <c r="E268" s="99">
        <f t="shared" si="85"/>
        <v>0</v>
      </c>
      <c r="F268" s="99">
        <f t="shared" si="85"/>
        <v>0</v>
      </c>
      <c r="G268" s="99">
        <f t="shared" si="85"/>
        <v>0</v>
      </c>
      <c r="H268" s="99">
        <f t="shared" si="85"/>
        <v>0</v>
      </c>
      <c r="I268" s="99">
        <f t="shared" si="85"/>
        <v>0</v>
      </c>
      <c r="J268" s="99">
        <f t="shared" si="85"/>
        <v>0</v>
      </c>
      <c r="K268" s="99">
        <f t="shared" si="85"/>
        <v>0</v>
      </c>
      <c r="L268" s="99">
        <f t="shared" si="85"/>
        <v>0</v>
      </c>
      <c r="M268" s="99">
        <f t="shared" si="85"/>
        <v>0</v>
      </c>
      <c r="N268" s="99">
        <f t="shared" si="85"/>
        <v>0</v>
      </c>
      <c r="O268" s="91">
        <f t="shared" si="84"/>
        <v>8.8973448639997343E-3</v>
      </c>
      <c r="P268" s="5"/>
    </row>
    <row r="269" spans="2:16">
      <c r="B269" s="9" t="s">
        <v>22</v>
      </c>
      <c r="C269" s="83">
        <v>0</v>
      </c>
      <c r="D269" s="83">
        <v>8.8973448639997343E-3</v>
      </c>
      <c r="E269" s="83">
        <v>0</v>
      </c>
      <c r="F269" s="83">
        <v>0</v>
      </c>
      <c r="G269" s="83">
        <v>0</v>
      </c>
      <c r="H269" s="83">
        <v>0</v>
      </c>
      <c r="I269" s="83">
        <v>0</v>
      </c>
      <c r="J269" s="83">
        <v>0</v>
      </c>
      <c r="K269" s="83">
        <v>0</v>
      </c>
      <c r="L269" s="83">
        <v>0</v>
      </c>
      <c r="M269" s="83">
        <v>0</v>
      </c>
      <c r="N269" s="83">
        <v>0</v>
      </c>
      <c r="O269" s="93">
        <f t="shared" si="84"/>
        <v>8.8973448639997343E-3</v>
      </c>
      <c r="P269" s="5"/>
    </row>
    <row r="270" spans="2:16">
      <c r="B270" s="9" t="s">
        <v>23</v>
      </c>
      <c r="C270" s="83">
        <v>0</v>
      </c>
      <c r="D270" s="83">
        <v>0</v>
      </c>
      <c r="E270" s="83">
        <v>0</v>
      </c>
      <c r="F270" s="83">
        <v>0</v>
      </c>
      <c r="G270" s="83">
        <v>0</v>
      </c>
      <c r="H270" s="83">
        <v>0</v>
      </c>
      <c r="I270" s="83">
        <v>0</v>
      </c>
      <c r="J270" s="83">
        <v>0</v>
      </c>
      <c r="K270" s="83">
        <v>0</v>
      </c>
      <c r="L270" s="83">
        <v>0</v>
      </c>
      <c r="M270" s="83">
        <v>0</v>
      </c>
      <c r="N270" s="83">
        <v>0</v>
      </c>
      <c r="O270" s="93">
        <f t="shared" si="84"/>
        <v>0</v>
      </c>
      <c r="P270" s="5"/>
    </row>
    <row r="271" spans="2:16">
      <c r="B271" s="9" t="s">
        <v>24</v>
      </c>
      <c r="C271" s="83">
        <v>0</v>
      </c>
      <c r="D271" s="83">
        <v>0</v>
      </c>
      <c r="E271" s="83">
        <v>0</v>
      </c>
      <c r="F271" s="83">
        <v>0</v>
      </c>
      <c r="G271" s="83">
        <v>0</v>
      </c>
      <c r="H271" s="83">
        <v>0</v>
      </c>
      <c r="I271" s="83">
        <v>0</v>
      </c>
      <c r="J271" s="83">
        <v>0</v>
      </c>
      <c r="K271" s="83">
        <v>0</v>
      </c>
      <c r="L271" s="83">
        <v>0</v>
      </c>
      <c r="M271" s="83">
        <v>0</v>
      </c>
      <c r="N271" s="83">
        <v>0</v>
      </c>
      <c r="O271" s="93">
        <f t="shared" si="84"/>
        <v>0</v>
      </c>
      <c r="P271" s="5"/>
    </row>
    <row r="272" spans="2:16">
      <c r="B272" s="9"/>
      <c r="C272" s="104"/>
      <c r="D272" s="104"/>
      <c r="E272" s="104"/>
      <c r="F272" s="104"/>
      <c r="G272" s="104"/>
      <c r="H272" s="104"/>
      <c r="I272" s="104"/>
      <c r="J272" s="104"/>
      <c r="K272" s="104"/>
      <c r="L272" s="104"/>
      <c r="M272" s="104"/>
      <c r="N272" s="104"/>
      <c r="O272" s="105"/>
      <c r="P272" s="5"/>
    </row>
    <row r="273" spans="2:16" s="4" customFormat="1" ht="15.75" thickBot="1">
      <c r="B273" s="51" t="s">
        <v>70</v>
      </c>
      <c r="C273" s="109">
        <f>+C274+C278+C282</f>
        <v>1018.98467882366</v>
      </c>
      <c r="D273" s="109">
        <f t="shared" ref="D273:N273" si="86">+D274+D278+D282</f>
        <v>1020.9783687821421</v>
      </c>
      <c r="E273" s="109">
        <f t="shared" si="86"/>
        <v>1023.7258340538631</v>
      </c>
      <c r="F273" s="109">
        <f t="shared" si="86"/>
        <v>1028.9757844510709</v>
      </c>
      <c r="G273" s="109">
        <f t="shared" si="86"/>
        <v>1036.5802574551749</v>
      </c>
      <c r="H273" s="109">
        <f t="shared" si="86"/>
        <v>0</v>
      </c>
      <c r="I273" s="109">
        <f t="shared" si="86"/>
        <v>0</v>
      </c>
      <c r="J273" s="109">
        <f t="shared" si="86"/>
        <v>0</v>
      </c>
      <c r="K273" s="109">
        <f t="shared" si="86"/>
        <v>0</v>
      </c>
      <c r="L273" s="109">
        <f t="shared" si="86"/>
        <v>0</v>
      </c>
      <c r="M273" s="109">
        <f t="shared" si="86"/>
        <v>0</v>
      </c>
      <c r="N273" s="109">
        <f t="shared" si="86"/>
        <v>0</v>
      </c>
      <c r="O273" s="106"/>
      <c r="P273" s="5"/>
    </row>
    <row r="274" spans="2:16" s="4" customFormat="1" ht="15.75" thickTop="1">
      <c r="B274" s="48" t="s">
        <v>21</v>
      </c>
      <c r="C274" s="99">
        <f t="shared" ref="C274:N274" si="87">SUM(C275:C277)</f>
        <v>761.17226247819929</v>
      </c>
      <c r="D274" s="99">
        <f t="shared" si="87"/>
        <v>763.16595243668132</v>
      </c>
      <c r="E274" s="99">
        <f t="shared" si="87"/>
        <v>765.91341770840233</v>
      </c>
      <c r="F274" s="99">
        <f t="shared" si="87"/>
        <v>771.16336810561029</v>
      </c>
      <c r="G274" s="99">
        <f t="shared" si="87"/>
        <v>778.76784110971425</v>
      </c>
      <c r="H274" s="99">
        <f t="shared" si="87"/>
        <v>0</v>
      </c>
      <c r="I274" s="99">
        <f t="shared" si="87"/>
        <v>0</v>
      </c>
      <c r="J274" s="99">
        <f t="shared" si="87"/>
        <v>0</v>
      </c>
      <c r="K274" s="99">
        <f t="shared" si="87"/>
        <v>0</v>
      </c>
      <c r="L274" s="99">
        <f t="shared" si="87"/>
        <v>0</v>
      </c>
      <c r="M274" s="99">
        <f t="shared" si="87"/>
        <v>0</v>
      </c>
      <c r="N274" s="99">
        <f t="shared" si="87"/>
        <v>0</v>
      </c>
      <c r="O274" s="91"/>
      <c r="P274" s="5"/>
    </row>
    <row r="275" spans="2:16" s="4" customFormat="1">
      <c r="B275" s="9" t="s">
        <v>22</v>
      </c>
      <c r="C275" s="65">
        <v>761.17226247819929</v>
      </c>
      <c r="D275" s="65">
        <v>763.16595243668132</v>
      </c>
      <c r="E275" s="65">
        <v>765.91341770840233</v>
      </c>
      <c r="F275" s="65">
        <v>771.16336810561029</v>
      </c>
      <c r="G275" s="65">
        <v>778.76784110971425</v>
      </c>
      <c r="H275" s="65">
        <v>0</v>
      </c>
      <c r="I275" s="65">
        <v>0</v>
      </c>
      <c r="J275" s="65">
        <v>0</v>
      </c>
      <c r="K275" s="65">
        <v>0</v>
      </c>
      <c r="L275" s="65">
        <v>0</v>
      </c>
      <c r="M275" s="65">
        <v>0</v>
      </c>
      <c r="N275" s="65">
        <v>0</v>
      </c>
      <c r="O275" s="93"/>
      <c r="P275" s="5"/>
    </row>
    <row r="276" spans="2:16" s="4" customFormat="1">
      <c r="B276" s="9" t="s">
        <v>23</v>
      </c>
      <c r="C276" s="65">
        <v>0</v>
      </c>
      <c r="D276" s="65">
        <v>0</v>
      </c>
      <c r="E276" s="65">
        <v>0</v>
      </c>
      <c r="F276" s="65">
        <v>0</v>
      </c>
      <c r="G276" s="65">
        <v>0</v>
      </c>
      <c r="H276" s="65">
        <v>0</v>
      </c>
      <c r="I276" s="65">
        <v>0</v>
      </c>
      <c r="J276" s="65">
        <v>0</v>
      </c>
      <c r="K276" s="65">
        <v>0</v>
      </c>
      <c r="L276" s="65">
        <v>0</v>
      </c>
      <c r="M276" s="65">
        <v>0</v>
      </c>
      <c r="N276" s="65">
        <v>0</v>
      </c>
      <c r="O276" s="93"/>
      <c r="P276" s="5"/>
    </row>
    <row r="277" spans="2:16" s="4" customFormat="1">
      <c r="B277" s="9" t="s">
        <v>24</v>
      </c>
      <c r="C277" s="65">
        <v>0</v>
      </c>
      <c r="D277" s="65">
        <v>0</v>
      </c>
      <c r="E277" s="65">
        <v>0</v>
      </c>
      <c r="F277" s="65">
        <v>0</v>
      </c>
      <c r="G277" s="65">
        <v>0</v>
      </c>
      <c r="H277" s="65">
        <v>0</v>
      </c>
      <c r="I277" s="65">
        <v>0</v>
      </c>
      <c r="J277" s="65">
        <v>0</v>
      </c>
      <c r="K277" s="65">
        <v>0</v>
      </c>
      <c r="L277" s="65">
        <v>0</v>
      </c>
      <c r="M277" s="65">
        <v>0</v>
      </c>
      <c r="N277" s="65">
        <v>0</v>
      </c>
      <c r="O277" s="93"/>
      <c r="P277" s="5"/>
    </row>
    <row r="278" spans="2:16" s="4" customFormat="1">
      <c r="B278" s="48" t="s">
        <v>25</v>
      </c>
      <c r="C278" s="99">
        <f>SUM(C279:C281)</f>
        <v>257.81241634546075</v>
      </c>
      <c r="D278" s="99">
        <f t="shared" ref="D278:N278" si="88">SUM(D279:D281)</f>
        <v>257.81241634546075</v>
      </c>
      <c r="E278" s="99">
        <f t="shared" si="88"/>
        <v>257.81241634546075</v>
      </c>
      <c r="F278" s="99">
        <f t="shared" si="88"/>
        <v>257.81241634546075</v>
      </c>
      <c r="G278" s="99">
        <f t="shared" si="88"/>
        <v>257.81241634546075</v>
      </c>
      <c r="H278" s="99">
        <f t="shared" si="88"/>
        <v>0</v>
      </c>
      <c r="I278" s="99">
        <f t="shared" si="88"/>
        <v>0</v>
      </c>
      <c r="J278" s="99">
        <f t="shared" si="88"/>
        <v>0</v>
      </c>
      <c r="K278" s="99">
        <f t="shared" si="88"/>
        <v>0</v>
      </c>
      <c r="L278" s="99">
        <f t="shared" si="88"/>
        <v>0</v>
      </c>
      <c r="M278" s="99">
        <f t="shared" si="88"/>
        <v>0</v>
      </c>
      <c r="N278" s="99">
        <f t="shared" si="88"/>
        <v>0</v>
      </c>
      <c r="O278" s="91"/>
      <c r="P278" s="5"/>
    </row>
    <row r="279" spans="2:16" s="4" customFormat="1">
      <c r="B279" s="9" t="s">
        <v>22</v>
      </c>
      <c r="C279" s="65">
        <v>19.769981614651726</v>
      </c>
      <c r="D279" s="65">
        <v>19.769981614651726</v>
      </c>
      <c r="E279" s="65">
        <v>19.769981614651726</v>
      </c>
      <c r="F279" s="65">
        <v>19.769981614651726</v>
      </c>
      <c r="G279" s="65">
        <v>19.769981614651726</v>
      </c>
      <c r="H279" s="65">
        <v>0</v>
      </c>
      <c r="I279" s="65">
        <v>0</v>
      </c>
      <c r="J279" s="65">
        <v>0</v>
      </c>
      <c r="K279" s="65">
        <v>0</v>
      </c>
      <c r="L279" s="65">
        <v>0</v>
      </c>
      <c r="M279" s="65">
        <v>0</v>
      </c>
      <c r="N279" s="65">
        <v>0</v>
      </c>
      <c r="O279" s="93"/>
      <c r="P279" s="5"/>
    </row>
    <row r="280" spans="2:16" s="4" customFormat="1">
      <c r="B280" s="9" t="s">
        <v>23</v>
      </c>
      <c r="C280" s="65">
        <v>238.04243473080899</v>
      </c>
      <c r="D280" s="65">
        <v>238.04243473080899</v>
      </c>
      <c r="E280" s="65">
        <v>238.04243473080899</v>
      </c>
      <c r="F280" s="65">
        <v>238.04243473080899</v>
      </c>
      <c r="G280" s="65">
        <v>238.04243473080899</v>
      </c>
      <c r="H280" s="65">
        <v>0</v>
      </c>
      <c r="I280" s="65">
        <v>0</v>
      </c>
      <c r="J280" s="65">
        <v>0</v>
      </c>
      <c r="K280" s="65">
        <v>0</v>
      </c>
      <c r="L280" s="65">
        <v>0</v>
      </c>
      <c r="M280" s="65">
        <v>0</v>
      </c>
      <c r="N280" s="65">
        <v>0</v>
      </c>
      <c r="O280" s="93"/>
      <c r="P280" s="5"/>
    </row>
    <row r="281" spans="2:16" s="4" customFormat="1">
      <c r="B281" s="9" t="s">
        <v>24</v>
      </c>
      <c r="C281" s="65">
        <v>0</v>
      </c>
      <c r="D281" s="65">
        <v>0</v>
      </c>
      <c r="E281" s="65">
        <v>0</v>
      </c>
      <c r="F281" s="65">
        <v>0</v>
      </c>
      <c r="G281" s="65">
        <v>0</v>
      </c>
      <c r="H281" s="65">
        <v>0</v>
      </c>
      <c r="I281" s="65">
        <v>0</v>
      </c>
      <c r="J281" s="65">
        <v>0</v>
      </c>
      <c r="K281" s="65">
        <v>0</v>
      </c>
      <c r="L281" s="65">
        <v>0</v>
      </c>
      <c r="M281" s="65">
        <v>0</v>
      </c>
      <c r="N281" s="65">
        <v>0</v>
      </c>
      <c r="O281" s="93"/>
      <c r="P281" s="5"/>
    </row>
    <row r="282" spans="2:16" s="4" customFormat="1">
      <c r="B282" s="48" t="s">
        <v>26</v>
      </c>
      <c r="C282" s="99">
        <v>0</v>
      </c>
      <c r="D282" s="99">
        <v>0</v>
      </c>
      <c r="E282" s="99">
        <v>0</v>
      </c>
      <c r="F282" s="99">
        <v>0</v>
      </c>
      <c r="G282" s="99">
        <v>0</v>
      </c>
      <c r="H282" s="99">
        <v>0</v>
      </c>
      <c r="I282" s="99">
        <v>0</v>
      </c>
      <c r="J282" s="99">
        <v>0</v>
      </c>
      <c r="K282" s="99">
        <v>0</v>
      </c>
      <c r="L282" s="99">
        <v>0</v>
      </c>
      <c r="M282" s="99">
        <v>0</v>
      </c>
      <c r="N282" s="99">
        <v>0</v>
      </c>
      <c r="O282" s="91"/>
      <c r="P282" s="5"/>
    </row>
    <row r="283" spans="2:16" s="4" customFormat="1">
      <c r="B283" s="9" t="s">
        <v>22</v>
      </c>
      <c r="C283" s="63">
        <v>0</v>
      </c>
      <c r="D283" s="63">
        <v>0</v>
      </c>
      <c r="E283" s="63">
        <v>0</v>
      </c>
      <c r="F283" s="63">
        <v>0</v>
      </c>
      <c r="G283" s="63">
        <v>0</v>
      </c>
      <c r="H283" s="63">
        <v>0</v>
      </c>
      <c r="I283" s="63">
        <v>0</v>
      </c>
      <c r="J283" s="63">
        <v>0</v>
      </c>
      <c r="K283" s="63">
        <v>0</v>
      </c>
      <c r="L283" s="63">
        <v>0</v>
      </c>
      <c r="M283" s="63">
        <v>0</v>
      </c>
      <c r="N283" s="63">
        <v>0</v>
      </c>
      <c r="O283" s="93"/>
      <c r="P283" s="5"/>
    </row>
    <row r="284" spans="2:16" s="4" customFormat="1">
      <c r="B284" s="9" t="s">
        <v>23</v>
      </c>
      <c r="C284" s="63">
        <v>0</v>
      </c>
      <c r="D284" s="63">
        <v>0</v>
      </c>
      <c r="E284" s="63">
        <v>0</v>
      </c>
      <c r="F284" s="63">
        <v>0</v>
      </c>
      <c r="G284" s="63">
        <v>0</v>
      </c>
      <c r="H284" s="63">
        <v>0</v>
      </c>
      <c r="I284" s="63">
        <v>0</v>
      </c>
      <c r="J284" s="63">
        <v>0</v>
      </c>
      <c r="K284" s="63">
        <v>0</v>
      </c>
      <c r="L284" s="63">
        <v>0</v>
      </c>
      <c r="M284" s="63">
        <v>0</v>
      </c>
      <c r="N284" s="63">
        <v>0</v>
      </c>
      <c r="O284" s="93"/>
      <c r="P284" s="5"/>
    </row>
    <row r="285" spans="2:16" s="4" customFormat="1">
      <c r="B285" s="9" t="s">
        <v>24</v>
      </c>
      <c r="C285" s="63">
        <v>0</v>
      </c>
      <c r="D285" s="63">
        <v>0</v>
      </c>
      <c r="E285" s="63">
        <v>0</v>
      </c>
      <c r="F285" s="63">
        <v>0</v>
      </c>
      <c r="G285" s="63">
        <v>0</v>
      </c>
      <c r="H285" s="63">
        <v>0</v>
      </c>
      <c r="I285" s="63">
        <v>0</v>
      </c>
      <c r="J285" s="63">
        <v>0</v>
      </c>
      <c r="K285" s="63">
        <v>0</v>
      </c>
      <c r="L285" s="63">
        <v>0</v>
      </c>
      <c r="M285" s="63">
        <v>0</v>
      </c>
      <c r="N285" s="63">
        <v>0</v>
      </c>
      <c r="O285" s="93"/>
      <c r="P285" s="5"/>
    </row>
    <row r="286" spans="2:16" s="4" customFormat="1" ht="15.75" thickBot="1">
      <c r="B286" s="24"/>
      <c r="C286" s="110"/>
      <c r="D286" s="110"/>
      <c r="E286" s="110"/>
      <c r="F286" s="110"/>
      <c r="G286" s="110"/>
      <c r="H286" s="110"/>
      <c r="I286" s="110"/>
      <c r="J286" s="110"/>
      <c r="K286" s="110"/>
      <c r="L286" s="110"/>
      <c r="M286" s="110"/>
      <c r="N286" s="110"/>
      <c r="O286" s="111"/>
      <c r="P286" s="5"/>
    </row>
    <row r="287" spans="2:16" ht="15.75" thickTop="1">
      <c r="B287" s="6"/>
      <c r="C287" s="112"/>
      <c r="D287" s="112"/>
      <c r="E287" s="112"/>
      <c r="F287" s="112"/>
      <c r="G287" s="112"/>
      <c r="H287" s="112"/>
      <c r="I287" s="112"/>
      <c r="J287" s="112"/>
      <c r="K287" s="112"/>
      <c r="L287" s="112"/>
      <c r="M287" s="112"/>
      <c r="N287" s="112"/>
      <c r="O287" s="74"/>
      <c r="P287" s="5"/>
    </row>
    <row r="288" spans="2:16">
      <c r="B288" s="34" t="s">
        <v>28</v>
      </c>
      <c r="P288" s="5"/>
    </row>
    <row r="289" spans="2:16" s="28" customFormat="1" ht="35.25" customHeight="1">
      <c r="B289" s="155" t="s">
        <v>74</v>
      </c>
      <c r="C289" s="155"/>
      <c r="D289" s="155"/>
      <c r="E289" s="155"/>
      <c r="F289" s="155"/>
      <c r="G289" s="155"/>
      <c r="H289" s="155"/>
      <c r="I289" s="155"/>
      <c r="J289" s="155"/>
      <c r="K289" s="155"/>
      <c r="L289" s="155"/>
      <c r="M289" s="155"/>
      <c r="N289" s="155"/>
      <c r="O289" s="155"/>
      <c r="P289" s="5"/>
    </row>
    <row r="290" spans="2:16" ht="14.25" customHeight="1">
      <c r="B290" s="156" t="s">
        <v>72</v>
      </c>
      <c r="C290" s="156"/>
      <c r="D290" s="156"/>
      <c r="E290" s="156"/>
      <c r="F290" s="156"/>
      <c r="G290" s="156"/>
      <c r="H290" s="156"/>
      <c r="I290" s="156"/>
      <c r="J290" s="156"/>
      <c r="K290" s="156"/>
      <c r="L290" s="156"/>
      <c r="M290" s="156"/>
      <c r="N290" s="156"/>
      <c r="O290" s="156"/>
      <c r="P290" s="5"/>
    </row>
    <row r="291" spans="2:16" ht="14.25" customHeight="1">
      <c r="B291" s="155" t="s">
        <v>75</v>
      </c>
      <c r="C291" s="155"/>
      <c r="D291" s="155"/>
      <c r="E291" s="155"/>
      <c r="F291" s="155"/>
      <c r="G291" s="155"/>
      <c r="H291" s="155"/>
      <c r="I291" s="155"/>
      <c r="J291" s="155"/>
      <c r="K291" s="155"/>
      <c r="L291" s="155"/>
      <c r="M291" s="155"/>
      <c r="N291" s="155"/>
      <c r="O291" s="155"/>
      <c r="P291" s="5"/>
    </row>
    <row r="292" spans="2:16" ht="32.25" customHeight="1">
      <c r="B292" s="154"/>
      <c r="C292" s="154"/>
      <c r="D292" s="154"/>
      <c r="E292" s="154"/>
      <c r="F292" s="154"/>
      <c r="G292" s="154"/>
      <c r="H292" s="154"/>
      <c r="I292" s="154"/>
      <c r="J292" s="154"/>
      <c r="K292" s="154"/>
      <c r="L292" s="154"/>
      <c r="M292" s="154"/>
      <c r="N292" s="154"/>
      <c r="O292" s="154"/>
    </row>
    <row r="293" spans="2:16" ht="14.25">
      <c r="B293" s="154"/>
      <c r="C293" s="154"/>
      <c r="D293" s="154"/>
      <c r="E293" s="154"/>
      <c r="F293" s="154"/>
      <c r="G293" s="154"/>
      <c r="H293" s="154"/>
      <c r="I293" s="154"/>
      <c r="J293" s="154"/>
      <c r="K293" s="154"/>
      <c r="L293" s="154"/>
      <c r="M293" s="154"/>
      <c r="N293" s="154"/>
      <c r="O293" s="154"/>
    </row>
    <row r="294" spans="2:16" ht="14.25">
      <c r="B294" s="157"/>
      <c r="C294" s="157"/>
      <c r="D294" s="157"/>
      <c r="E294" s="157"/>
      <c r="F294" s="157"/>
      <c r="G294" s="157"/>
      <c r="H294" s="157"/>
      <c r="I294" s="157"/>
      <c r="J294" s="157"/>
      <c r="K294" s="157"/>
      <c r="L294" s="157"/>
      <c r="M294" s="157"/>
      <c r="N294" s="157"/>
      <c r="O294" s="157"/>
    </row>
    <row r="295" spans="2:16" ht="14.25">
      <c r="B295" s="148"/>
      <c r="C295" s="148"/>
      <c r="D295" s="148"/>
      <c r="E295" s="148"/>
      <c r="F295" s="148"/>
      <c r="G295" s="148"/>
      <c r="H295" s="148"/>
      <c r="I295" s="148"/>
      <c r="J295" s="148"/>
      <c r="K295" s="148"/>
      <c r="L295" s="148"/>
      <c r="M295" s="148"/>
      <c r="N295" s="148"/>
      <c r="O295" s="148"/>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7">
        <v>45292</v>
      </c>
    </row>
    <row r="5" spans="8:8">
      <c r="H5" s="147">
        <v>45323</v>
      </c>
    </row>
    <row r="6" spans="8:8">
      <c r="H6" s="147">
        <v>45352</v>
      </c>
    </row>
    <row r="7" spans="8:8">
      <c r="H7" s="147">
        <v>45383</v>
      </c>
    </row>
    <row r="8" spans="8:8">
      <c r="H8" s="147">
        <v>45413</v>
      </c>
    </row>
    <row r="9" spans="8:8">
      <c r="H9" s="147">
        <v>45444</v>
      </c>
    </row>
    <row r="10" spans="8:8">
      <c r="H10" s="147">
        <v>45474</v>
      </c>
    </row>
    <row r="11" spans="8:8">
      <c r="H11" s="147">
        <v>45505</v>
      </c>
    </row>
    <row r="12" spans="8:8">
      <c r="H12" s="147">
        <v>45536</v>
      </c>
    </row>
    <row r="13" spans="8:8">
      <c r="H13" s="147">
        <v>45566</v>
      </c>
    </row>
    <row r="14" spans="8:8">
      <c r="H14" s="147">
        <v>45597</v>
      </c>
    </row>
    <row r="15" spans="8:8">
      <c r="H15" s="147">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2026 (USD) </vt:lpstr>
      <vt:lpstr>Fiscal Ext 2026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Memphys Pion Guerrero</cp:lastModifiedBy>
  <cp:lastPrinted>2009-07-13T14:48:10Z</cp:lastPrinted>
  <dcterms:created xsi:type="dcterms:W3CDTF">2006-08-18T14:40:26Z</dcterms:created>
  <dcterms:modified xsi:type="dcterms:W3CDTF">2026-06-17T20:45:47Z</dcterms:modified>
</cp:coreProperties>
</file>